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70" tabRatio="757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</sheets>
  <definedNames>
    <definedName name="_xlnm.Print_Area" localSheetId="12">'13'!$A$1:$L$30</definedName>
    <definedName name="_xlnm.Print_Area" localSheetId="14">'15'!$A$1:$I$63</definedName>
    <definedName name="_xlnm.Print_Area" localSheetId="19">'20'!$A$1:$E$27</definedName>
    <definedName name="_xlnm.Print_Area" localSheetId="21">'22'!$A$1:$J$32</definedName>
    <definedName name="_xlnm.Print_Area" localSheetId="27">'28'!$A$1:$F$64</definedName>
    <definedName name="_xlnm.Print_Titles" localSheetId="30">'31'!$1:$8</definedName>
  </definedNames>
  <calcPr fullCalcOnLoad="1"/>
</workbook>
</file>

<file path=xl/sharedStrings.xml><?xml version="1.0" encoding="utf-8"?>
<sst xmlns="http://schemas.openxmlformats.org/spreadsheetml/2006/main" count="2557" uniqueCount="1140">
  <si>
    <t>住 宅 及 其 他 用 途</t>
  </si>
  <si>
    <t>2.</t>
  </si>
  <si>
    <t>FOGOS CONCLUÍDOS E AMPLIADOS POR TIPOLOGIA E RESPECTIVA ÁREA BRUTA TOTAL - SECTOR PRIVADO</t>
  </si>
  <si>
    <t>Habitação e outros fins Residential and other uses</t>
  </si>
  <si>
    <t>商 業 及 寫 字 樓</t>
  </si>
  <si>
    <t>Comércio e escritórios Commercial and offices</t>
  </si>
  <si>
    <t>工 業</t>
  </si>
  <si>
    <t>Indústria                         Industrial</t>
  </si>
  <si>
    <t>其 他 用 途</t>
  </si>
  <si>
    <t>Outras finalidades              Others</t>
  </si>
  <si>
    <r>
      <t xml:space="preserve">- 數 目 / </t>
    </r>
    <r>
      <rPr>
        <sz val="12"/>
        <rFont val="Times New Roman"/>
        <family val="1"/>
      </rPr>
      <t>Número / Number</t>
    </r>
  </si>
  <si>
    <t>A.I.</t>
  </si>
  <si>
    <r>
      <t xml:space="preserve">- 有 上 蓋 土 地 面 積 (平方米) / </t>
    </r>
    <r>
      <rPr>
        <sz val="12"/>
        <rFont val="Times New Roman"/>
        <family val="1"/>
      </rPr>
      <t>Área de implantação (m²) / Base area (m²)</t>
    </r>
  </si>
  <si>
    <t>A.B.P.</t>
  </si>
  <si>
    <r>
      <t xml:space="preserve">- 樓 宇 建 築 面 積 (平方米) / </t>
    </r>
    <r>
      <rPr>
        <sz val="12"/>
        <rFont val="Times New Roman"/>
        <family val="1"/>
      </rPr>
      <t>Área bruta dos pisos (m²) / Gross floor area (m²)</t>
    </r>
  </si>
  <si>
    <t>F.A.</t>
  </si>
  <si>
    <r>
      <t xml:space="preserve">- 樓 宇 單 位 (數目) / </t>
    </r>
    <r>
      <rPr>
        <sz val="12"/>
        <rFont val="Times New Roman"/>
        <family val="1"/>
      </rPr>
      <t>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 / Number of units</t>
    </r>
  </si>
  <si>
    <t>年</t>
  </si>
  <si>
    <t>Ano</t>
  </si>
  <si>
    <t>Year</t>
  </si>
  <si>
    <t>Comércio e escritórios  Commercial and offices</t>
  </si>
  <si>
    <t>Outras finalidades               Others</t>
  </si>
  <si>
    <t>- 樓 宇 單 位 (數目)</t>
  </si>
  <si>
    <t>A.B.P. -</t>
  </si>
  <si>
    <t>樓 宇 建 築 面 積 (平方米)</t>
  </si>
  <si>
    <r>
      <t xml:space="preserve">    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</si>
  <si>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t>Área bruta dos pisos (m²)</t>
  </si>
  <si>
    <t xml:space="preserve">    Units (no.)</t>
  </si>
  <si>
    <t>Gross floor area (m²)</t>
  </si>
  <si>
    <t xml:space="preserve">               -</t>
  </si>
  <si>
    <t>年</t>
  </si>
  <si>
    <t>Ano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</si>
  <si>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</si>
  <si>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</si>
  <si>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</si>
  <si>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Quarter</t>
    </r>
  </si>
  <si>
    <t xml:space="preserve">m² </t>
  </si>
  <si>
    <t>住 宅 間 隔</t>
  </si>
  <si>
    <t>總 數</t>
  </si>
  <si>
    <t>數 目</t>
  </si>
  <si>
    <t>Total</t>
  </si>
  <si>
    <t>nº          no.</t>
  </si>
  <si>
    <t>無 房 間 隔</t>
  </si>
  <si>
    <t>T0</t>
  </si>
  <si>
    <t>一 房</t>
  </si>
  <si>
    <t xml:space="preserve">T1 </t>
  </si>
  <si>
    <t>兩 房</t>
  </si>
  <si>
    <t xml:space="preserve">T2 </t>
  </si>
  <si>
    <t>三 房</t>
  </si>
  <si>
    <t>T3</t>
  </si>
  <si>
    <t>四 房</t>
  </si>
  <si>
    <t xml:space="preserve">                            T4</t>
  </si>
  <si>
    <t>五房或以上</t>
  </si>
  <si>
    <t>T5 e mais           T5 and over</t>
  </si>
  <si>
    <t>4.</t>
  </si>
  <si>
    <t>每一平方米土地上覆蓋</t>
  </si>
  <si>
    <t>單位數目</t>
  </si>
  <si>
    <t>建築面積</t>
  </si>
  <si>
    <t>住宅、住宅及</t>
  </si>
  <si>
    <t>各類樓宇</t>
  </si>
  <si>
    <t>其他用途樓宇</t>
  </si>
  <si>
    <t>Ano</t>
  </si>
  <si>
    <t>Total</t>
  </si>
  <si>
    <t>Habitação, hab.</t>
  </si>
  <si>
    <t>Year</t>
  </si>
  <si>
    <t>e outros fins</t>
  </si>
  <si>
    <t>Residential and</t>
  </si>
  <si>
    <t>other uses</t>
  </si>
  <si>
    <t>平 方 米</t>
  </si>
  <si>
    <r>
      <t>n</t>
    </r>
    <r>
      <rPr>
        <vertAlign val="superscript"/>
        <sz val="12"/>
        <rFont val="Times New Roman"/>
        <family val="1"/>
      </rPr>
      <t>o</t>
    </r>
  </si>
  <si>
    <t>no.</t>
  </si>
  <si>
    <t>5.</t>
  </si>
  <si>
    <t>建 築 准 照</t>
  </si>
  <si>
    <t>拆 卸 准 照</t>
  </si>
  <si>
    <t>Construção</t>
  </si>
  <si>
    <t>Demolição</t>
  </si>
  <si>
    <t>Year</t>
  </si>
  <si>
    <t>Construction</t>
  </si>
  <si>
    <t>Demolition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</si>
  <si>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</si>
  <si>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</si>
  <si>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</si>
  <si>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t>6.</t>
  </si>
  <si>
    <t>Indices 2003</t>
  </si>
  <si>
    <t>按 樓 宇 主 要 用 途 分 類 統 計 之 私 人 工 程 批 建 樓 宇 建 築 計 劃</t>
  </si>
  <si>
    <t>第四季比較</t>
  </si>
  <si>
    <t>EDIFÍCIOS APROVADOS SEGUNDO A FINALIDADE PRINCIPAL - SECTOR PRIVADO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</si>
  <si>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途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</si>
  <si>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業</t>
    </r>
  </si>
  <si>
    <r>
      <t>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樓</t>
    </r>
  </si>
  <si>
    <r>
      <t>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宅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</si>
  <si>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</si>
  <si>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終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統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面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積</t>
    </r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</si>
  <si>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樓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主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用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途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分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類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成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及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擴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樓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宇</t>
    </r>
  </si>
  <si>
    <r>
      <t>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途</t>
    </r>
  </si>
  <si>
    <t>BUILDING PROJECTS APPROVED BY END-USE - PRIVATE SECTOR CONSTRUCTION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</si>
  <si>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</si>
  <si>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</si>
  <si>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</si>
  <si>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</t>
    </r>
  </si>
  <si>
    <t xml:space="preserve">Total     </t>
  </si>
  <si>
    <t>Habitação</t>
  </si>
  <si>
    <t>Residential</t>
  </si>
  <si>
    <t>Habitação e outros fins</t>
  </si>
  <si>
    <t>Residential and other uses</t>
  </si>
  <si>
    <t>Comércio e escritórios</t>
  </si>
  <si>
    <t>Commercial and offices</t>
  </si>
  <si>
    <t>Indústria</t>
  </si>
  <si>
    <t>Industrial</t>
  </si>
  <si>
    <t>Outras finalidades</t>
  </si>
  <si>
    <t>Others</t>
  </si>
  <si>
    <t xml:space="preserve"> 7.</t>
  </si>
  <si>
    <t>按 最 終 用 途 分 類 統 計 之 私 人 工 程 批 建 單 位 數 目 及 建 築 面 積</t>
  </si>
  <si>
    <t>年</t>
  </si>
  <si>
    <t xml:space="preserve">Total </t>
  </si>
  <si>
    <t>Habitação                     Residential</t>
  </si>
  <si>
    <t>Comércio e escritórios                Commercial and offices</t>
  </si>
  <si>
    <t>Indústria                            Industrial</t>
  </si>
  <si>
    <t>FRACÇÕES AUTÓNOMAS E ÁREA BRUTA DOS PISOS INICIADAS POR FINALIDADE DE</t>
  </si>
  <si>
    <t xml:space="preserve">PREÇO MÉDIO POR METRO QUADRADO (ÁREA ÚTIL) DAS FRACÇÕES AUTÓNOMAS RESIDENCIAIS  </t>
  </si>
  <si>
    <t>Outras finalidades                          Others</t>
  </si>
  <si>
    <r>
      <t xml:space="preserve">  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</si>
  <si>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t xml:space="preserve">  Units (no.)</t>
  </si>
  <si>
    <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    </t>
    </r>
    <r>
      <rPr>
        <sz val="12"/>
        <rFont val="Times New Roman"/>
        <family val="1"/>
      </rPr>
      <t>T3</t>
    </r>
  </si>
  <si>
    <t>或以上</t>
  </si>
  <si>
    <t>Ano de construção</t>
  </si>
  <si>
    <t xml:space="preserve">    Habitação social</t>
  </si>
  <si>
    <r>
      <t xml:space="preserve">   </t>
    </r>
    <r>
      <rPr>
        <sz val="14"/>
        <rFont val="新細明體"/>
        <family val="1"/>
      </rPr>
      <t>經濟房屋</t>
    </r>
  </si>
  <si>
    <t xml:space="preserve">    Habitação económica</t>
  </si>
  <si>
    <t>12.</t>
  </si>
  <si>
    <t>FRACÇÕES AUTÓNOMAS, DESTINADAS À HABITAÇÃO PÚBLICA, EXISTENTES EM 31/12/2003</t>
  </si>
  <si>
    <r>
      <t xml:space="preserve">總 數  </t>
    </r>
    <r>
      <rPr>
        <sz val="12"/>
        <rFont val="Times New Roman"/>
        <family val="1"/>
      </rPr>
      <t>Total</t>
    </r>
  </si>
  <si>
    <r>
      <t>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T1</t>
    </r>
  </si>
  <si>
    <r>
      <t>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T2</t>
    </r>
  </si>
  <si>
    <t xml:space="preserve">Year of </t>
  </si>
  <si>
    <t>construction</t>
  </si>
  <si>
    <t>8.</t>
  </si>
  <si>
    <r>
      <t>按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住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宅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間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格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分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類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統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計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私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工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程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批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住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宅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單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位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數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目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築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面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積</t>
    </r>
  </si>
  <si>
    <t>FOGOS APROVADOS POR TIPOLOGIA E RESPECTIVA ÁREA BRUTA TOTAL - SECTOR PRIVADO</t>
  </si>
  <si>
    <t>總 建 築 面 積</t>
  </si>
  <si>
    <t>m²</t>
  </si>
  <si>
    <t>FINALIDADE DE UTILIZAÇÃO - SECTOR PRIVADO</t>
  </si>
  <si>
    <t>UNITS AND GROSS FLOOR AREAS OF BUILDINGS COMPLETED AND EXTENDED BY END-USE</t>
  </si>
  <si>
    <t>- PRIVATE SECTOR CONSTRUCTION</t>
  </si>
  <si>
    <r>
      <t>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       no.</t>
    </r>
  </si>
  <si>
    <t>無 房 間 隔</t>
  </si>
  <si>
    <t>T0</t>
  </si>
  <si>
    <t>一 房</t>
  </si>
  <si>
    <t>T1</t>
  </si>
  <si>
    <t>兩 房</t>
  </si>
  <si>
    <t>T2</t>
  </si>
  <si>
    <t>三 房</t>
  </si>
  <si>
    <t>T3</t>
  </si>
  <si>
    <t>四 房</t>
  </si>
  <si>
    <t>T4</t>
  </si>
  <si>
    <t>五房或以上</t>
  </si>
  <si>
    <t>T5 e mais        T5 and over</t>
  </si>
  <si>
    <t>9.</t>
  </si>
  <si>
    <t>按 樓 宇 主 要 用 途 分 類 統 計 之 私 人 工 程 新 動 工 樓 宇</t>
  </si>
  <si>
    <t>EDIFÍCIOS INICIADOS SEGUNDO A FINALIDADE PRINCIPAL - SECTOR PRIVADO</t>
  </si>
  <si>
    <t>BUILDINGS STARTED BY END-USE - PRIVATE SECTOR CONSTRUCTION</t>
  </si>
  <si>
    <t>Ano</t>
  </si>
  <si>
    <t>按區域統計的住宅單位每平方米(實用面積)之平均成交價</t>
  </si>
  <si>
    <t xml:space="preserve">TRANSACCIONADAS,  POR ZONAS GEOGRÁFICAS </t>
  </si>
  <si>
    <t>平均數</t>
  </si>
  <si>
    <t>Médio</t>
  </si>
  <si>
    <t>Average</t>
  </si>
  <si>
    <t>區域</t>
  </si>
  <si>
    <t>Zonas geográficas</t>
  </si>
  <si>
    <t>Areas</t>
  </si>
  <si>
    <r>
      <t>2003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/ANO/YEAR</t>
    </r>
  </si>
  <si>
    <r>
      <t>澳門元</t>
    </r>
    <r>
      <rPr>
        <sz val="12"/>
        <rFont val="Times New Roman"/>
        <family val="1"/>
      </rPr>
      <t>/MOP</t>
    </r>
  </si>
  <si>
    <t>Year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</si>
  <si>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</si>
  <si>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</si>
  <si>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</si>
  <si>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</t>
    </r>
  </si>
  <si>
    <t>總 數</t>
  </si>
  <si>
    <r>
      <t>n</t>
    </r>
    <r>
      <rPr>
        <vertAlign val="superscript"/>
        <sz val="12"/>
        <rFont val="Times New Roman"/>
        <family val="1"/>
      </rPr>
      <t>o</t>
    </r>
  </si>
  <si>
    <t>Total</t>
  </si>
  <si>
    <t>Commercial and offices</t>
  </si>
  <si>
    <t>Year</t>
  </si>
  <si>
    <t>10.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</si>
  <si>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最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終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途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私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動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積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</si>
  <si>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</si>
  <si>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</si>
  <si>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t>NATAP</t>
  </si>
  <si>
    <t>Móng Há e Reservatório</t>
  </si>
  <si>
    <t>Fai Chi Kei</t>
  </si>
  <si>
    <t>Horta e Costa e Ouvidor Arriaga</t>
  </si>
  <si>
    <t>Doca do Lamau</t>
  </si>
  <si>
    <t>Barca</t>
  </si>
  <si>
    <t xml:space="preserve"> Patane e São Paulo</t>
  </si>
  <si>
    <t>Conselheiro Ferreira de Almeida</t>
  </si>
  <si>
    <t>Ferreira do Amaral (Guia)</t>
  </si>
  <si>
    <t>ZAPE</t>
  </si>
  <si>
    <t>NAPE e Aterros da Baía da Praia Grande</t>
  </si>
  <si>
    <t>Baixa de Macau</t>
  </si>
  <si>
    <t>Barra / Manduco</t>
  </si>
  <si>
    <t>Praia Grande e Penha</t>
  </si>
  <si>
    <t>Taipa</t>
  </si>
  <si>
    <t>Jardins do Oceano e Taipa Pequena</t>
  </si>
  <si>
    <t>Baixa da Taipa</t>
  </si>
  <si>
    <t>Pac On e Taipa Grande</t>
  </si>
  <si>
    <t>Cidade e Hipódromo da Taipa</t>
  </si>
  <si>
    <t>路環</t>
  </si>
  <si>
    <t>Coloane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</si>
  <si>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</si>
  <si>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</si>
  <si>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</si>
  <si>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</si>
  <si>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</si>
  <si>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</si>
  <si>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</si>
  <si>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</si>
  <si>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</si>
  <si>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</si>
  <si>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r>
      <t>望廈及水塘區</t>
    </r>
    <r>
      <rPr>
        <sz val="10"/>
        <rFont val="Times New Roman"/>
        <family val="1"/>
      </rPr>
      <t xml:space="preserve"> </t>
    </r>
  </si>
  <si>
    <t>筷子基區</t>
  </si>
  <si>
    <t>林茂塘區</t>
  </si>
  <si>
    <t>高士德及雅廉訪區</t>
  </si>
  <si>
    <t>新橋區</t>
  </si>
  <si>
    <t>沙梨頭及大三巴區</t>
  </si>
  <si>
    <t>荷蘭園區</t>
  </si>
  <si>
    <t>東望洋區(松山區)</t>
  </si>
  <si>
    <t>新口岸區</t>
  </si>
  <si>
    <t>外港新填海區及南灣湖填海區</t>
  </si>
  <si>
    <t>下環區</t>
  </si>
  <si>
    <t>南西灣及主教山區</t>
  </si>
  <si>
    <t>海洋及小潭山區</t>
  </si>
  <si>
    <t>仔中心區</t>
  </si>
  <si>
    <t>大學及北安灣區</t>
  </si>
  <si>
    <r>
      <t>北安及大潭山區</t>
    </r>
    <r>
      <rPr>
        <sz val="10"/>
        <rFont val="Times New Roman"/>
        <family val="1"/>
      </rPr>
      <t xml:space="preserve"> </t>
    </r>
  </si>
  <si>
    <t>仔舊城及馬場區</t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</si>
  <si>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</si>
  <si>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</si>
  <si>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t>總 數</t>
  </si>
  <si>
    <t>Total</t>
  </si>
  <si>
    <t>Habitação                    Residential</t>
  </si>
  <si>
    <t>Comércio e escritórios  Commercial and offices</t>
  </si>
  <si>
    <t>Indústria                         Industrial</t>
  </si>
  <si>
    <t>Outras finalidades               Others</t>
  </si>
  <si>
    <t>A.B.P. -</t>
  </si>
  <si>
    <t>樓 宇 建 築 面 積 (平方米)</t>
  </si>
  <si>
    <r>
      <t xml:space="preserve">    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</si>
  <si>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t>Área bruta dos pisos (m²)</t>
  </si>
  <si>
    <t xml:space="preserve">    Units (no.)</t>
  </si>
  <si>
    <t>2000 e posteriores</t>
  </si>
  <si>
    <t>Anteriores a 1990</t>
  </si>
  <si>
    <t>Gross floor area (m²)</t>
  </si>
  <si>
    <r>
      <t>年</t>
    </r>
    <r>
      <rPr>
        <sz val="12"/>
        <rFont val="新細明體"/>
        <family val="1"/>
      </rPr>
      <t xml:space="preserve"> / </t>
    </r>
    <r>
      <rPr>
        <sz val="12"/>
        <rFont val="Times New Roman"/>
        <family val="1"/>
      </rPr>
      <t>Ano / Year</t>
    </r>
  </si>
  <si>
    <r>
      <t xml:space="preserve">季 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Trimestre / Quarter</t>
    </r>
  </si>
  <si>
    <t>11.</t>
  </si>
  <si>
    <t>3.</t>
  </si>
  <si>
    <r>
      <t>按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住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宅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間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格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分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類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統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計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之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私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人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工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程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建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成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及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擴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建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住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宅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單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位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數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目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及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建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築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面</t>
    </r>
    <r>
      <rPr>
        <sz val="13"/>
        <rFont val="MS Sans Serif"/>
        <family val="2"/>
      </rPr>
      <t xml:space="preserve"> </t>
    </r>
    <r>
      <rPr>
        <sz val="13"/>
        <rFont val="新細明體"/>
        <family val="1"/>
      </rPr>
      <t>積</t>
    </r>
  </si>
  <si>
    <t>Unskilled workers</t>
  </si>
  <si>
    <t>按 住 宅 間 格 分 類 統 計 之 私 人 工 程 新 動 工 住 宅 單 位 數 目 及 建 築 面 積</t>
  </si>
  <si>
    <t>FOGOS INICIADOS POR TIPOLOGIA E RESPECTIVA ÁREA BRUTA TOTAL - SECTOR PRIVADO</t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</si>
  <si>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</si>
  <si>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r>
      <t>m</t>
    </r>
    <r>
      <rPr>
        <sz val="14"/>
        <rFont val="MS Sans Serif"/>
        <family val="2"/>
      </rPr>
      <t>²</t>
    </r>
  </si>
  <si>
    <t>Tipologia</t>
  </si>
  <si>
    <r>
      <t>n</t>
    </r>
    <r>
      <rPr>
        <sz val="14"/>
        <rFont val="MS Sans Serif"/>
        <family val="2"/>
      </rPr>
      <t>º</t>
    </r>
    <r>
      <rPr>
        <sz val="14"/>
        <rFont val="Times New Roman"/>
        <family val="1"/>
      </rPr>
      <t xml:space="preserve"> </t>
    </r>
  </si>
  <si>
    <t>no.</t>
  </si>
  <si>
    <t>T5 e mais</t>
  </si>
  <si>
    <t>T5 and over</t>
  </si>
  <si>
    <t>四 房</t>
  </si>
  <si>
    <t>建 築 年 份</t>
  </si>
  <si>
    <t>T0</t>
  </si>
  <si>
    <t>T0I</t>
  </si>
  <si>
    <t>T0II</t>
  </si>
  <si>
    <t>T0III</t>
  </si>
  <si>
    <t>T0IV</t>
  </si>
  <si>
    <t/>
  </si>
  <si>
    <t>資料來源︰房屋局</t>
  </si>
  <si>
    <t>Fonte : Instituto de Habitação de Macau</t>
  </si>
  <si>
    <t>Source : Housing Institute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</si>
  <si>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印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稅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 xml:space="preserve">樓 宇 單 位 買 賣 數 目 </t>
    </r>
  </si>
  <si>
    <t>FRACÇÕES AUTÓNOMAS TRANSACCIONADAS SEGUNDO O IMPOSTO DE SELO</t>
  </si>
  <si>
    <t>BUILDING UNITS SOLD AS PER RECORD OF STAMP DUTY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</si>
  <si>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</si>
  <si>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</si>
  <si>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</si>
  <si>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</si>
  <si>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t>新 舊 樓 宇 總 數</t>
  </si>
  <si>
    <t>Total geral</t>
  </si>
  <si>
    <t>Habitação</t>
  </si>
  <si>
    <t>第一季比較</t>
  </si>
  <si>
    <r>
      <t>第三</t>
    </r>
    <r>
      <rPr>
        <sz val="8"/>
        <rFont val="細明體"/>
        <family val="3"/>
      </rPr>
      <t>季比較</t>
    </r>
  </si>
  <si>
    <t>Residential</t>
  </si>
  <si>
    <t>Comércio e escritórios</t>
  </si>
  <si>
    <t>Indústria</t>
  </si>
  <si>
    <t>Industrial</t>
  </si>
  <si>
    <t>Outras finalidades</t>
  </si>
  <si>
    <t>Others</t>
  </si>
  <si>
    <t>新 樓 總 數</t>
  </si>
  <si>
    <t>Total da construção moderna</t>
  </si>
  <si>
    <t>Total of new buildings</t>
  </si>
  <si>
    <t>舊 樓 總 數</t>
  </si>
  <si>
    <t>Total da construção antiga</t>
  </si>
  <si>
    <t>Total of old buildings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</si>
  <si>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印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稅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樓 宇 單 位 買 賣 價 值</t>
    </r>
  </si>
  <si>
    <t>VALOR DAS FRACÇÕES AUTÓNOMAS TRANSACCIONADAS SEGUNDO O IMPOSTO DE SELO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</si>
  <si>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職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業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實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質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薪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金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度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數</t>
    </r>
  </si>
  <si>
    <t>18.</t>
  </si>
  <si>
    <t>信 貸 分 佈 (結餘)</t>
  </si>
  <si>
    <t>DISTRIBUIÇÃO SECTORIAL DO CRÉDITO (BALANÇO)</t>
  </si>
  <si>
    <t>DISTRIBUTION OF CREDITS BY SECTOR (OUTSTANDING BALANCE)</t>
  </si>
  <si>
    <t>Designação</t>
  </si>
  <si>
    <t>Item</t>
  </si>
  <si>
    <r>
      <t>向建築及公共工程提供之本地信貸</t>
    </r>
    <r>
      <rPr>
        <sz val="12"/>
        <rFont val="Times New Roman"/>
        <family val="1"/>
      </rPr>
      <t xml:space="preserve">  ( </t>
    </r>
    <r>
      <rPr>
        <sz val="12"/>
        <rFont val="新細明體"/>
        <family val="1"/>
      </rPr>
      <t>百</t>
    </r>
    <r>
      <rPr>
        <sz val="12"/>
        <rFont val="新細明體"/>
        <family val="1"/>
      </rPr>
      <t>萬</t>
    </r>
    <r>
      <rPr>
        <sz val="12"/>
        <rFont val="新細明體"/>
        <family val="1"/>
      </rPr>
      <t>澳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)</t>
    </r>
  </si>
  <si>
    <t>Crédito interno concedido ao sector da construção</t>
  </si>
  <si>
    <r>
      <t xml:space="preserve"> e obras públicas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</si>
  <si>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r>
      <t>Domestic credits to construction and public works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</si>
  <si>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t>Variation (%)</t>
  </si>
  <si>
    <t>Crédito concedido a particulares para aquisição</t>
  </si>
  <si>
    <r>
      <t xml:space="preserve"> de habitação própria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</si>
  <si>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r>
      <t>Credits granted for home ownership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</si>
  <si>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t>a</t>
  </si>
  <si>
    <r>
      <t xml:space="preserve">  </t>
    </r>
    <r>
      <rPr>
        <sz val="11"/>
        <rFont val="新細明體"/>
        <family val="1"/>
      </rPr>
      <t>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括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貸、透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支、票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據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其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他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現。</t>
    </r>
  </si>
  <si>
    <t xml:space="preserve">  Corresponde a empréstimos e adiantamentos a clientes, letras e outros descontos.</t>
  </si>
  <si>
    <t xml:space="preserve">  Credits refer to loans, overdrafts, bills and other discounts.</t>
  </si>
  <si>
    <t>ÍNDICES TRIMESTRAIS DOS SALÁRIOS REAIS DOS TRABALHADORES, POR CATEGORIA, NAS OBRAS DE CONSTRUÇÃO</t>
  </si>
  <si>
    <t>REAL WAGE INDICES OF WORKERS ENGAGED IN CONSTRUCTION BY OCCUPATION</t>
  </si>
  <si>
    <t>QUARTERLY REAL WAGE INDICES OF WORKERS ENGAGED IN CONSTRUCTION BY OCCUPATION</t>
  </si>
  <si>
    <t>31.</t>
  </si>
  <si>
    <t>29.</t>
  </si>
  <si>
    <t>27.</t>
  </si>
  <si>
    <t>20.</t>
  </si>
  <si>
    <t>17.</t>
  </si>
  <si>
    <t>15.</t>
  </si>
  <si>
    <t>14.</t>
  </si>
  <si>
    <r>
      <t>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</si>
  <si>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Índices dos salários nominais de 2003</t>
  </si>
  <si>
    <t>Nominal wage indices 2003</t>
  </si>
  <si>
    <r>
      <t>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</si>
  <si>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Índices dos salários  reais de 2003</t>
  </si>
  <si>
    <t>Real wage indices 2003</t>
  </si>
  <si>
    <t>二零零三年第二季</t>
  </si>
  <si>
    <t>二零零三年第三季</t>
  </si>
  <si>
    <t>二零零三年第四季</t>
  </si>
  <si>
    <t>二零零三年第一季</t>
  </si>
  <si>
    <t>與二零零二年</t>
  </si>
  <si>
    <r>
      <t>二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 數</t>
    </r>
  </si>
  <si>
    <t>Índices 2003</t>
  </si>
  <si>
    <t>Índices dos salários reais</t>
  </si>
  <si>
    <t>Real wage indices</t>
  </si>
  <si>
    <t>VALUE OF BUILDING UNITS SOLD AS PER RECORD OF STAMP DUTY</t>
  </si>
  <si>
    <t>同期變動</t>
  </si>
  <si>
    <r>
      <t>佔總數</t>
    </r>
    <r>
      <rPr>
        <sz val="10"/>
        <rFont val="Times New Roman"/>
        <family val="1"/>
      </rPr>
      <t>%</t>
    </r>
  </si>
  <si>
    <t>-</t>
  </si>
  <si>
    <t>-</t>
  </si>
  <si>
    <t xml:space="preserve">               -</t>
  </si>
  <si>
    <t>a</t>
  </si>
  <si>
    <t>b</t>
  </si>
  <si>
    <r>
      <t xml:space="preserve"> </t>
    </r>
    <r>
      <rPr>
        <sz val="12"/>
        <rFont val="細明體"/>
        <family val="3"/>
      </rPr>
      <t xml:space="preserve">  </t>
    </r>
    <r>
      <rPr>
        <sz val="12"/>
        <rFont val="Times New Roman"/>
        <family val="1"/>
      </rPr>
      <t>a</t>
    </r>
  </si>
  <si>
    <t>(2000年 = 100)</t>
  </si>
  <si>
    <t>第一季</t>
  </si>
  <si>
    <t>第二季</t>
  </si>
  <si>
    <t>第三季</t>
  </si>
  <si>
    <t>第四季</t>
  </si>
  <si>
    <t>4th Quarter</t>
  </si>
  <si>
    <t>Year</t>
  </si>
  <si>
    <r>
      <t>1</t>
    </r>
    <r>
      <rPr>
        <vertAlign val="superscript"/>
        <sz val="11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</si>
  <si>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</si>
  <si>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</si>
  <si>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</si>
  <si>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r>
      <t>n</t>
    </r>
    <r>
      <rPr>
        <vertAlign val="superscript"/>
        <sz val="11"/>
        <rFont val="Times New Roman"/>
        <family val="1"/>
      </rPr>
      <t>o</t>
    </r>
  </si>
  <si>
    <r>
      <t xml:space="preserve">- 數 目 / </t>
    </r>
    <r>
      <rPr>
        <sz val="11"/>
        <rFont val="Times New Roman"/>
        <family val="1"/>
      </rPr>
      <t>Número / Number</t>
    </r>
  </si>
  <si>
    <r>
      <t xml:space="preserve">- 有 上 蓋 土 地 面 積 (平方米) / </t>
    </r>
    <r>
      <rPr>
        <sz val="11"/>
        <rFont val="Times New Roman"/>
        <family val="1"/>
      </rPr>
      <t>Área de implantação (m²) / Base area (m²)</t>
    </r>
  </si>
  <si>
    <r>
      <t xml:space="preserve">- 樓 宇 建 築 面 積 (平方米) / </t>
    </r>
    <r>
      <rPr>
        <sz val="11"/>
        <rFont val="Times New Roman"/>
        <family val="1"/>
      </rPr>
      <t>Área bruta dos pisos (m²) / Gross floor area (m²)</t>
    </r>
  </si>
  <si>
    <r>
      <t xml:space="preserve">- 樓 宇 單 位 (數目) / </t>
    </r>
    <r>
      <rPr>
        <sz val="11"/>
        <rFont val="Times New Roman"/>
        <family val="1"/>
      </rPr>
      <t>Fracções autónomas (n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) / Number of units</t>
    </r>
  </si>
  <si>
    <t>33.</t>
  </si>
  <si>
    <t>30.</t>
  </si>
  <si>
    <t>22.</t>
  </si>
  <si>
    <t>19.</t>
  </si>
  <si>
    <t xml:space="preserve">PREÇO MÉDIO POR METRO QUADRADO (ÁREA ÚTIL) DAS FRACÇÕES AUTÓNOMAS RESIDENCIAIS </t>
  </si>
  <si>
    <t>TRANSACCIONADAS, POR ZONAS GEOGRÁFICAS, TRIMESTRE E POR ANO DE CONSTRUÇÃO</t>
  </si>
  <si>
    <t xml:space="preserve">AVERAGE TRANSACTION PRICE OF RESIDENTIAL UNITS PER SQUARE METER OF USABLE AREA BY AREAS </t>
  </si>
  <si>
    <t>AND YEAR OF BUILDING COMPLETION</t>
  </si>
  <si>
    <t>按區域、季度及樓宇建成年份統計的住宅單位每平方米(實用面積)平均成交價</t>
  </si>
  <si>
    <r>
      <t xml:space="preserve">  </t>
    </r>
    <r>
      <rPr>
        <sz val="12"/>
        <rFont val="細明體"/>
        <family val="3"/>
      </rPr>
      <t xml:space="preserve">本 表 之 樓 宇 單 位 數 目 (F.A.) 及 樓 宇 建 築 面 積 (A.B.P.) 乃 按 各 獨 立 單 位 </t>
    </r>
  </si>
  <si>
    <r>
      <t xml:space="preserve">  </t>
    </r>
    <r>
      <rPr>
        <sz val="12"/>
        <rFont val="細明體"/>
        <family val="3"/>
      </rPr>
      <t>的 " 用 途 " 分 類， 而 不 是 按 " 樓 宇 的 主 要 用 途 " 分 類。</t>
    </r>
  </si>
  <si>
    <t xml:space="preserve"> Até Julho de 2001, os dados sobre fracções autónomas transaccionadas foram apurados segundo o imposto de sisa.</t>
  </si>
  <si>
    <r>
      <t xml:space="preserve"> </t>
    </r>
    <r>
      <rPr>
        <sz val="12"/>
        <rFont val="細明體"/>
        <family val="3"/>
      </rPr>
      <t>本局現按修訂後的數據公佈。</t>
    </r>
  </si>
  <si>
    <t xml:space="preserve"> Os dados de 2002, respeitantes às fracções autónomas transaccionadas segundo o imposto de selo, ora divulgados </t>
  </si>
  <si>
    <t xml:space="preserve"> pela DSEC, foram previamente rectificados pelos serviços que os fornecem.</t>
  </si>
  <si>
    <t xml:space="preserve"> Our published data reflect the recent revisions on relevant figures of the year 2002, made by the government body </t>
  </si>
  <si>
    <t xml:space="preserve"> responsible for providing information on “transactions of buildings by stamp duty tax”.</t>
  </si>
  <si>
    <t xml:space="preserve">Electric wires (single) </t>
  </si>
  <si>
    <t xml:space="preserve">  Classification of units (F.A.) and gross floor areas (A.B.P) is made according to the actual end-use of the </t>
  </si>
  <si>
    <r>
      <t xml:space="preserve">a   </t>
    </r>
    <r>
      <rPr>
        <sz val="12"/>
        <rFont val="細明體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數。</t>
    </r>
  </si>
  <si>
    <r>
      <t xml:space="preserve"> </t>
    </r>
    <r>
      <rPr>
        <sz val="12"/>
        <rFont val="細明體"/>
        <family val="3"/>
      </rPr>
      <t>直至二零零一年七月，樓宇單位買賣是按物業轉移稅統計。</t>
    </r>
  </si>
  <si>
    <t>Total da construção antiga</t>
  </si>
  <si>
    <t>Total of old buildings</t>
  </si>
  <si>
    <t>Habitação</t>
  </si>
  <si>
    <t>Residential</t>
  </si>
  <si>
    <t>中區</t>
  </si>
  <si>
    <t>Comércio e escritórios</t>
  </si>
  <si>
    <t>Commercial and offices</t>
  </si>
  <si>
    <t>Indústria</t>
  </si>
  <si>
    <t>Industrial</t>
  </si>
  <si>
    <t>Outras finalidades</t>
  </si>
  <si>
    <t>Others</t>
  </si>
  <si>
    <t>名 稱</t>
  </si>
  <si>
    <t>同 期 變 動 率 （％）</t>
  </si>
  <si>
    <t>Variação homóloga (%)</t>
  </si>
  <si>
    <t>向自置居所人士提供之本地信貸  ( 百萬澳門元 )</t>
  </si>
  <si>
    <t xml:space="preserve">建 築 材 料 進 口 </t>
  </si>
  <si>
    <t>IMPORTAÇÃO DE MATERIAIS DE CONSTRUÇÃO</t>
  </si>
  <si>
    <t>Year</t>
  </si>
  <si>
    <r>
      <t>水</t>
    </r>
    <r>
      <rPr>
        <sz val="12"/>
        <rFont val="新細明體"/>
        <family val="1"/>
      </rPr>
      <t xml:space="preserve"> </t>
    </r>
    <r>
      <rPr>
        <sz val="11"/>
        <rFont val="新細明體"/>
        <family val="1"/>
      </rPr>
      <t>泥</t>
    </r>
    <r>
      <rPr>
        <sz val="12"/>
        <rFont val="新細明體"/>
        <family val="1"/>
      </rPr>
      <t xml:space="preserve">  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不包括水泥熟料</t>
    </r>
    <r>
      <rPr>
        <sz val="11"/>
        <rFont val="Times New Roman"/>
        <family val="1"/>
      </rPr>
      <t>)</t>
    </r>
  </si>
  <si>
    <t>公噸</t>
  </si>
  <si>
    <t>Cimentos, excluindo o cimento "clinquer"       Cement (excluding clinker cement)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</si>
  <si>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</si>
  <si>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（％）</t>
    </r>
  </si>
  <si>
    <t>Variation (%)</t>
  </si>
  <si>
    <r>
      <t xml:space="preserve">PVC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) </t>
    </r>
  </si>
  <si>
    <r>
      <t xml:space="preserve">                              公噸</t>
    </r>
    <r>
      <rPr>
        <sz val="12"/>
        <rFont val="Times New Roman"/>
        <family val="1"/>
      </rPr>
      <t xml:space="preserve"> / tonelada / tonne</t>
    </r>
  </si>
  <si>
    <r>
      <t xml:space="preserve">年 / </t>
    </r>
    <r>
      <rPr>
        <sz val="12"/>
        <rFont val="Times New Roman"/>
        <family val="1"/>
      </rPr>
      <t>Ano</t>
    </r>
    <r>
      <rPr>
        <sz val="12"/>
        <rFont val="新細明體"/>
        <family val="1"/>
      </rPr>
      <t xml:space="preserve"> / </t>
    </r>
    <r>
      <rPr>
        <sz val="12"/>
        <rFont val="Times New Roman"/>
        <family val="1"/>
      </rPr>
      <t>Year</t>
    </r>
  </si>
  <si>
    <r>
      <t xml:space="preserve">季 / </t>
    </r>
    <r>
      <rPr>
        <sz val="12"/>
        <rFont val="Times New Roman"/>
        <family val="1"/>
      </rPr>
      <t>Trimestre</t>
    </r>
    <r>
      <rPr>
        <sz val="12"/>
        <rFont val="新細明體"/>
        <family val="1"/>
      </rPr>
      <t xml:space="preserve"> / </t>
    </r>
    <r>
      <rPr>
        <sz val="12"/>
        <rFont val="Times New Roman"/>
        <family val="1"/>
      </rPr>
      <t>Quarte</t>
    </r>
    <r>
      <rPr>
        <sz val="12"/>
        <rFont val="新細明體"/>
        <family val="1"/>
      </rPr>
      <t>r</t>
    </r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</si>
  <si>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劃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</si>
  <si>
    <r>
      <t>澳門元</t>
    </r>
    <r>
      <rPr>
        <sz val="12"/>
        <rFont val="Times New Roman"/>
        <family val="1"/>
      </rPr>
      <t xml:space="preserve"> MOP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</si>
  <si>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</si>
  <si>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</si>
  <si>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t>Salários diários médios nominais</t>
  </si>
  <si>
    <t>Categoria dos trabalhadores</t>
  </si>
  <si>
    <t>Average daily nominal wages</t>
  </si>
  <si>
    <t>Occupation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</si>
  <si>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均</t>
    </r>
  </si>
  <si>
    <t>Total médio</t>
  </si>
  <si>
    <t>Overall average</t>
  </si>
  <si>
    <r>
      <t>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</si>
  <si>
    <t>Trabalhadores especializados e semi-especializados</t>
  </si>
  <si>
    <t>Skilled workers and semi-skilled workers</t>
  </si>
  <si>
    <r>
      <t>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</si>
  <si>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 xml:space="preserve">Montadores de andaimes </t>
  </si>
  <si>
    <r>
      <t>S</t>
    </r>
    <r>
      <rPr>
        <sz val="12"/>
        <rFont val="Times New Roman"/>
        <family val="1"/>
      </rPr>
      <t>ca</t>
    </r>
    <r>
      <rPr>
        <sz val="12"/>
        <rFont val="Times New Roman"/>
        <family val="1"/>
      </rPr>
      <t>ffolders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</si>
  <si>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渠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</si>
  <si>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Trabalhadores de betão e instaladores de canos de esgoto</t>
  </si>
  <si>
    <t>Concreters and drain layers</t>
  </si>
  <si>
    <r>
      <t>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</si>
  <si>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Armadores de ferro</t>
  </si>
  <si>
    <t>Structural iron erectors</t>
  </si>
  <si>
    <r>
      <t>模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</si>
  <si>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Carpinteiros de cofragem</t>
  </si>
  <si>
    <t>Concrete mould and slab carpenters</t>
  </si>
  <si>
    <r>
      <t>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</si>
  <si>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 xml:space="preserve">Assentadores de tijolos e  estucadores </t>
  </si>
  <si>
    <t>Bricklayers and plasterers</t>
  </si>
  <si>
    <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</si>
  <si>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Carpinteiros de acabamentos</t>
  </si>
  <si>
    <t>Carpenters</t>
  </si>
  <si>
    <r>
      <t>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</si>
  <si>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Pintores</t>
  </si>
  <si>
    <t>Painters</t>
  </si>
  <si>
    <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</si>
  <si>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Serralheiros da construção civil</t>
  </si>
  <si>
    <t xml:space="preserve">Iron workers </t>
  </si>
  <si>
    <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</si>
  <si>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Canalizadores</t>
  </si>
  <si>
    <t>Plumbers</t>
  </si>
  <si>
    <r>
      <t>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</si>
  <si>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 xml:space="preserve">Electricistas e / ou mecânicos 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</si>
  <si>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</si>
  <si>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</si>
  <si>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</si>
  <si>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SALÁRIOS DIÁRIOS MÉDIOS NOMINAIS DOS TRABALHADORES, POR CATEGORIA, NAS OBRAS DE CONSTRUÇÃO</t>
  </si>
  <si>
    <t xml:space="preserve">ÍNDICES DOS SALÁRIOS NOMINAIS DOS TRABALHADORES, POR CATEGORIA, NAS OBRAS DE </t>
  </si>
  <si>
    <t>CONSTRUÇÃO</t>
  </si>
  <si>
    <t>CONSTRUÇÃO</t>
  </si>
  <si>
    <t xml:space="preserve">ÍNDICES DOS SALÁRIOS REAIS DOS TRABALHADORES, POR CATEGORIA, NAS OBRAS DE </t>
  </si>
  <si>
    <t xml:space="preserve">VARIAÇÃO DOS ÍNDICES DOS SALÁRIOS NOMINAIS DOS TRABALHADORES, POR CATEGORIA, NAS OBRAS DE </t>
  </si>
  <si>
    <t>Plant operators (excavator operators, crane operators, etc.)</t>
  </si>
  <si>
    <r>
      <t>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</si>
  <si>
    <t xml:space="preserve">Motoristas de viaturas pesadas </t>
  </si>
  <si>
    <t>Truck drivers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</si>
  <si>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</si>
  <si>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Outros trabalhadores</t>
  </si>
  <si>
    <t>Other workers</t>
  </si>
  <si>
    <r>
      <t>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</si>
  <si>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Trabalhadores indiferenciados</t>
  </si>
  <si>
    <t>Unskilled workers</t>
  </si>
  <si>
    <t>-</t>
  </si>
  <si>
    <r>
      <t xml:space="preserve">                2002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  Ano   Year</t>
    </r>
  </si>
  <si>
    <r>
      <t xml:space="preserve">                2003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  Ano   Year</t>
    </r>
  </si>
  <si>
    <r>
      <t xml:space="preserve">                2003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  Ano   Year</t>
    </r>
  </si>
  <si>
    <r>
      <t xml:space="preserve">立方米  </t>
    </r>
    <r>
      <rPr>
        <sz val="12"/>
        <rFont val="Times New Roman"/>
        <family val="1"/>
      </rPr>
      <t xml:space="preserve"> m³   </t>
    </r>
  </si>
  <si>
    <t>Variation (%)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</si>
  <si>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季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</si>
  <si>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ÍNDICES DOS SALÁRIOS NOMINAIS E REAIS DOS TRABALHADORES, POR TRIMESTRE, NAS</t>
  </si>
  <si>
    <t>NOMINAL AND REAL WAGE INDICES OF WORKERS ENGAGED IN CONSTRUCTION BY QUARTER</t>
  </si>
  <si>
    <r>
      <t>(2000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= 100)</t>
    </r>
  </si>
  <si>
    <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</si>
  <si>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Índices dos salários</t>
  </si>
  <si>
    <t>Wage indices</t>
  </si>
  <si>
    <t xml:space="preserve"> Ano / trimestre</t>
  </si>
  <si>
    <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</si>
  <si>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</si>
  <si>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Year / quarter</t>
  </si>
  <si>
    <t>Índices nominais</t>
  </si>
  <si>
    <t>Índices reais</t>
  </si>
  <si>
    <t>Nominal wage indices</t>
  </si>
  <si>
    <t>Real wage indices</t>
  </si>
  <si>
    <t>21.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</si>
  <si>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職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業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名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義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薪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金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度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數</t>
    </r>
  </si>
  <si>
    <t>ÍNDICES TRIMESTRAIS DOS SALÁRIOS NOMINAIS DOS TRABALHADORES, POR CATEGORIA, NAS OBRAS DE CONSTRUÇÃO</t>
  </si>
  <si>
    <t>QUARTERLY NOMINAL WAGE INDICES OF WORKERS ENGAGED IN CONSTRUCTION BY OCCUPATION</t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</si>
  <si>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</si>
  <si>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r>
      <t>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</si>
  <si>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Categoria dos trabalhadores</t>
  </si>
  <si>
    <t>Ponderações</t>
  </si>
  <si>
    <t>Occupation</t>
  </si>
  <si>
    <t>澳門元</t>
  </si>
  <si>
    <t>澳門</t>
  </si>
  <si>
    <t>Weight</t>
  </si>
  <si>
    <t>全年平均</t>
  </si>
  <si>
    <t>第一季</t>
  </si>
  <si>
    <t>第二季</t>
  </si>
  <si>
    <t>第三季</t>
  </si>
  <si>
    <t>第四季</t>
  </si>
  <si>
    <t>Average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</si>
  <si>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</si>
  <si>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 geral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</si>
  <si>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</si>
  <si>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</si>
  <si>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</si>
  <si>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</si>
  <si>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</si>
  <si>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</si>
  <si>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</si>
  <si>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</si>
  <si>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</si>
  <si>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</si>
  <si>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</si>
  <si>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</si>
  <si>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</si>
  <si>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</si>
  <si>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</si>
  <si>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r>
      <t>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具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坐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廁、廁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箱</t>
    </r>
    <r>
      <rPr>
        <sz val="12"/>
        <rFont val="Times New Roman"/>
        <family val="1"/>
      </rPr>
      <t xml:space="preserve">) -- </t>
    </r>
    <r>
      <rPr>
        <sz val="12"/>
        <rFont val="細明體"/>
        <family val="3"/>
      </rPr>
      <t>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</si>
  <si>
    <t>全年平均</t>
  </si>
  <si>
    <t xml:space="preserve">Média anual </t>
  </si>
  <si>
    <t>Average</t>
  </si>
  <si>
    <t>28.</t>
  </si>
  <si>
    <t>26.</t>
  </si>
  <si>
    <t>25.</t>
  </si>
  <si>
    <t>23.</t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</si>
  <si>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</si>
  <si>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</si>
  <si>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</si>
  <si>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</si>
  <si>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</si>
  <si>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NOMINAL WAGE INDICES OF WORKERS ENGAGED IN CONSTRUCTION BY OCCUPATION</t>
  </si>
  <si>
    <r>
      <t xml:space="preserve">                </t>
    </r>
    <r>
      <rPr>
        <sz val="10"/>
        <rFont val="新細明體"/>
        <family val="1"/>
      </rPr>
      <t>第二季</t>
    </r>
    <r>
      <rPr>
        <sz val="10"/>
        <rFont val="Times New Roman"/>
        <family val="1"/>
      </rPr>
      <t xml:space="preserve">   2º Trimestre 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 Quarter</t>
    </r>
  </si>
  <si>
    <r>
      <t xml:space="preserve">                </t>
    </r>
    <r>
      <rPr>
        <sz val="10"/>
        <rFont val="新細明體"/>
        <family val="1"/>
      </rPr>
      <t>第三季</t>
    </r>
    <r>
      <rPr>
        <sz val="10"/>
        <rFont val="Times New Roman"/>
        <family val="1"/>
      </rPr>
      <t xml:space="preserve">   3º Trimestre  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 Quarter</t>
    </r>
  </si>
  <si>
    <r>
      <t xml:space="preserve">                </t>
    </r>
    <r>
      <rPr>
        <sz val="10"/>
        <rFont val="新細明體"/>
        <family val="1"/>
      </rPr>
      <t>第四季</t>
    </r>
    <r>
      <rPr>
        <sz val="10"/>
        <rFont val="Times New Roman"/>
        <family val="1"/>
      </rPr>
      <t xml:space="preserve">   4º Trimestre  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 Quarter</t>
    </r>
  </si>
  <si>
    <r>
      <t>(2000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= 100)</t>
    </r>
  </si>
  <si>
    <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</si>
  <si>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Newly incorporated companies</t>
  </si>
  <si>
    <t>Number</t>
  </si>
  <si>
    <t>Capital (1 000 MOP)</t>
  </si>
  <si>
    <t>Dissolved companies</t>
  </si>
  <si>
    <t>新組成公司</t>
  </si>
  <si>
    <t>數目</t>
  </si>
  <si>
    <t>解散公司</t>
  </si>
  <si>
    <t>資本額（千澳門元）</t>
  </si>
  <si>
    <t>Sociedades constituídas</t>
  </si>
  <si>
    <t>Número</t>
  </si>
  <si>
    <t>Capital social (1 000 MOP)</t>
  </si>
  <si>
    <t>Sociedades dissolvidas</t>
  </si>
  <si>
    <t>DISSOLVIDAS NO RAMO DA CONSTRUÇÃO</t>
  </si>
  <si>
    <t>COMPANIES IN CONSTRUCTION SECTOR</t>
  </si>
  <si>
    <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業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新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組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成、修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章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及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解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散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公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司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數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目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及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本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額</t>
    </r>
  </si>
  <si>
    <t>Índices dos salários nominais</t>
  </si>
  <si>
    <t>Occupation</t>
  </si>
  <si>
    <t>Weight</t>
  </si>
  <si>
    <t>Índice geral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</si>
  <si>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</si>
  <si>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</si>
  <si>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</si>
  <si>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</si>
  <si>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</si>
  <si>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</si>
  <si>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</si>
  <si>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</si>
  <si>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</si>
  <si>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</si>
  <si>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</si>
  <si>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</si>
  <si>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</si>
  <si>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</si>
  <si>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</si>
  <si>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</si>
  <si>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</si>
  <si>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</si>
  <si>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</si>
  <si>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t>QUARTERLY INDICES OF AVERAGE WHOLESALE PRICES OF CONSTRUCTION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</si>
  <si>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</si>
  <si>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(2000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= 100)</t>
    </r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</si>
  <si>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</si>
  <si>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</si>
  <si>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t>Categoria dos trabalhadores</t>
  </si>
  <si>
    <t>Occupation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</si>
  <si>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</si>
  <si>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</si>
  <si>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</si>
  <si>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</si>
  <si>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</si>
  <si>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</si>
  <si>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</si>
  <si>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</si>
  <si>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</si>
  <si>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</si>
  <si>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</si>
  <si>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>Número médio de fracções</t>
  </si>
  <si>
    <t>per unit</t>
  </si>
  <si>
    <t>FRACÇÕES AUTÓNOMAS E ÁREA BRUTA DOS PISOS CONCLUÍDAS E AMPLIADAS POR</t>
  </si>
  <si>
    <t xml:space="preserve">  units and is independent of the classification of the buildings where the units are located.</t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</si>
  <si>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</si>
  <si>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</si>
  <si>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</si>
  <si>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</si>
  <si>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</si>
  <si>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</si>
  <si>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</si>
  <si>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</si>
  <si>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t xml:space="preserve">  As informações relativas ao número de fracções autónomas (F.A.) e à área bruta dos pisos (A.B.P.) foram </t>
  </si>
  <si>
    <t xml:space="preserve">  finalidade principal dos edifícios onde estas estão inseridas.</t>
  </si>
  <si>
    <t xml:space="preserve">  As informações relativas ao número de fracções autónomas (F.A.) e à área bruta dos pisos (A.B.P.) foram</t>
  </si>
  <si>
    <t xml:space="preserve">  classificadas de acordo com a finalidade de utilização das fracções autónomas independentemente da </t>
  </si>
  <si>
    <r>
      <t>1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Trim.</t>
    </r>
  </si>
  <si>
    <r>
      <t>2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Trim.</t>
    </r>
  </si>
  <si>
    <r>
      <t>3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Trim.</t>
    </r>
  </si>
  <si>
    <r>
      <t>4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Trim.</t>
    </r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</si>
  <si>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</si>
  <si>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</si>
  <si>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</si>
  <si>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</t>
    </r>
  </si>
  <si>
    <t>UNITS AND GROSS FLOOR AREAS OF BUILDINGS STARTED BY TYPE  - PRIVATE SECTOR CONSTRUCTION</t>
  </si>
  <si>
    <r>
      <t>數目</t>
    </r>
    <r>
      <rPr>
        <sz val="10"/>
        <rFont val="Times New Roman"/>
        <family val="1"/>
      </rPr>
      <t>/Número/Number</t>
    </r>
  </si>
  <si>
    <t xml:space="preserve"> Until July 2001, transactions of building units had been counted as per record of the property transfer tax.</t>
  </si>
  <si>
    <t>IMPORT OF CONSTRUCTION MATERIALS</t>
  </si>
  <si>
    <t>Steel and iron bars</t>
  </si>
  <si>
    <t xml:space="preserve">     O índice dos salários reais é o índice dos salários nominais ajustado pelo índice de preços no consumidor.</t>
  </si>
  <si>
    <t>VARIATION OF NOMINAL WAGE INDICES OF WORKERS ENGAGED IN CONSTRUCTION BY OCCUPATION</t>
  </si>
  <si>
    <r>
      <t>1</t>
    </r>
    <r>
      <rPr>
        <u val="single"/>
        <vertAlign val="superscript"/>
        <sz val="11"/>
        <rFont val="Times New Roman"/>
        <family val="1"/>
      </rPr>
      <t>o</t>
    </r>
    <r>
      <rPr>
        <u val="single"/>
        <sz val="11"/>
        <rFont val="Times New Roman"/>
        <family val="1"/>
      </rPr>
      <t>Trim./2003</t>
    </r>
  </si>
  <si>
    <r>
      <t>2</t>
    </r>
    <r>
      <rPr>
        <u val="single"/>
        <vertAlign val="superscript"/>
        <sz val="11"/>
        <rFont val="Times New Roman"/>
        <family val="1"/>
      </rPr>
      <t>o</t>
    </r>
    <r>
      <rPr>
        <u val="single"/>
        <sz val="11"/>
        <rFont val="Times New Roman"/>
        <family val="1"/>
      </rPr>
      <t>Trim./2003</t>
    </r>
  </si>
  <si>
    <r>
      <t>3</t>
    </r>
    <r>
      <rPr>
        <u val="single"/>
        <vertAlign val="superscript"/>
        <sz val="11"/>
        <rFont val="Times New Roman"/>
        <family val="1"/>
      </rPr>
      <t>o</t>
    </r>
    <r>
      <rPr>
        <u val="single"/>
        <sz val="11"/>
        <rFont val="Times New Roman"/>
        <family val="1"/>
      </rPr>
      <t>Trim./2003</t>
    </r>
  </si>
  <si>
    <r>
      <t>4</t>
    </r>
    <r>
      <rPr>
        <u val="single"/>
        <vertAlign val="superscript"/>
        <sz val="11"/>
        <rFont val="Times New Roman"/>
        <family val="1"/>
      </rPr>
      <t>o</t>
    </r>
    <r>
      <rPr>
        <u val="single"/>
        <sz val="11"/>
        <rFont val="Times New Roman"/>
        <family val="1"/>
      </rPr>
      <t>Trim./2003</t>
    </r>
  </si>
  <si>
    <r>
      <t>1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Trim./2002</t>
    </r>
  </si>
  <si>
    <r>
      <t>2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Trim./2002</t>
    </r>
  </si>
  <si>
    <r>
      <t>3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Trim./2002</t>
    </r>
  </si>
  <si>
    <r>
      <t>4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Trim./2002</t>
    </r>
  </si>
  <si>
    <r>
      <t>1</t>
    </r>
    <r>
      <rPr>
        <u val="single"/>
        <vertAlign val="superscript"/>
        <sz val="11"/>
        <rFont val="Times New Roman"/>
        <family val="1"/>
      </rPr>
      <t>st</t>
    </r>
    <r>
      <rPr>
        <u val="single"/>
        <sz val="11"/>
        <rFont val="Times New Roman"/>
        <family val="1"/>
      </rPr>
      <t xml:space="preserve"> Quarter/2003</t>
    </r>
  </si>
  <si>
    <r>
      <t>2</t>
    </r>
    <r>
      <rPr>
        <u val="single"/>
        <vertAlign val="superscript"/>
        <sz val="11"/>
        <rFont val="Times New Roman"/>
        <family val="1"/>
      </rPr>
      <t>nd</t>
    </r>
    <r>
      <rPr>
        <u val="single"/>
        <sz val="11"/>
        <rFont val="Times New Roman"/>
        <family val="1"/>
      </rPr>
      <t xml:space="preserve"> Quarter/2003</t>
    </r>
  </si>
  <si>
    <r>
      <t>3</t>
    </r>
    <r>
      <rPr>
        <u val="single"/>
        <vertAlign val="superscript"/>
        <sz val="11"/>
        <rFont val="Times New Roman"/>
        <family val="1"/>
      </rPr>
      <t>rd</t>
    </r>
    <r>
      <rPr>
        <u val="single"/>
        <sz val="11"/>
        <rFont val="Times New Roman"/>
        <family val="1"/>
      </rPr>
      <t xml:space="preserve"> Quarter/2003</t>
    </r>
  </si>
  <si>
    <r>
      <t>4</t>
    </r>
    <r>
      <rPr>
        <u val="single"/>
        <vertAlign val="superscript"/>
        <sz val="11"/>
        <rFont val="Times New Roman"/>
        <family val="1"/>
      </rPr>
      <t>th</t>
    </r>
    <r>
      <rPr>
        <u val="single"/>
        <sz val="11"/>
        <rFont val="Times New Roman"/>
        <family val="1"/>
      </rPr>
      <t xml:space="preserve"> Quarter/2003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</si>
  <si>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Quarter/2002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</si>
  <si>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Quarter/2002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</si>
  <si>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Quarter/2002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</si>
  <si>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Quarter/2002</t>
    </r>
  </si>
  <si>
    <t>VARIATION OF REAL WAGE INDICES OF WORKERS ENGAGED IN CONSTRUCTION BY OCCUPATION</t>
  </si>
  <si>
    <t>PVC (grey) water supply pipes (Thick)</t>
  </si>
  <si>
    <t>UNITS AND GROSS FLOOR AREAS OF BUILDINGS COMPLETED AND EXTENDED BY TYPE - PRIVATE SECTOR CONSTRUCTION</t>
  </si>
  <si>
    <t>MÉDIA DA QUANTIDADE E ÁREA BRUTA DOS EDIFÍCIOS CONCLUÍDOS E AMPLIADOS - SECTOR PRIVADO</t>
  </si>
  <si>
    <t>per m² of base area</t>
  </si>
  <si>
    <t>por m² da área de implantação</t>
  </si>
  <si>
    <t xml:space="preserve">QUANTIDADE DE FRACÇÕES AUTÓNOMAS VENDIDAS, DESTINADAS À HABITAÇÃO ECONÓMICA, </t>
  </si>
  <si>
    <t>POR ANOS</t>
  </si>
  <si>
    <t>16.</t>
  </si>
  <si>
    <t>18.</t>
  </si>
  <si>
    <t>19.</t>
  </si>
  <si>
    <t>20.</t>
  </si>
  <si>
    <t>21.</t>
  </si>
  <si>
    <t>仔</t>
  </si>
  <si>
    <t>UNITS AND GROSS FLOOR AREAS OF BUILDINGS APPROVED BY TYPE - PRIVATE SECTOR CONSTRUCTION</t>
  </si>
  <si>
    <r>
      <t xml:space="preserve"> </t>
    </r>
    <r>
      <rPr>
        <sz val="12"/>
        <rFont val="細明體"/>
        <family val="3"/>
      </rPr>
      <t>由於“按印花稅計算樓宇單位買賣”的資料來源部門已對2002年相關數據作出修訂，因此，</t>
    </r>
  </si>
  <si>
    <t>NUMBER AND REGISTERED CAPITAL OF NEWLY INCORPORATED, ALTERED AND DISSOLVED</t>
  </si>
  <si>
    <r>
      <t xml:space="preserve">第二季  </t>
    </r>
    <r>
      <rPr>
        <sz val="12"/>
        <rFont val="Times New Roman"/>
        <family val="1"/>
      </rPr>
      <t xml:space="preserve">  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 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</si>
  <si>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 xml:space="preserve">第三季   </t>
    </r>
    <r>
      <rPr>
        <sz val="12"/>
        <rFont val="Times New Roman"/>
        <family val="1"/>
      </rPr>
      <t xml:space="preserve"> 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 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</si>
  <si>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 xml:space="preserve">第四季  </t>
    </r>
    <r>
      <rPr>
        <sz val="12"/>
        <rFont val="Times New Roman"/>
        <family val="1"/>
      </rPr>
      <t xml:space="preserve">  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</si>
  <si>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t xml:space="preserve">     Real wage index is equal to nominal wage index adjusted with Consumer Price Index.</t>
  </si>
  <si>
    <r>
      <t>2003</t>
    </r>
    <r>
      <rPr>
        <sz val="12"/>
        <rFont val="Times New Roman"/>
        <family val="1"/>
      </rPr>
      <t xml:space="preserve">                            2002                         %</t>
    </r>
  </si>
  <si>
    <t>Área bruta total</t>
  </si>
  <si>
    <t>Total floor area</t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</si>
  <si>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</si>
  <si>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r>
      <t xml:space="preserve">第一季  </t>
    </r>
    <r>
      <rPr>
        <sz val="12"/>
        <rFont val="Times New Roman"/>
        <family val="1"/>
      </rPr>
      <t xml:space="preserve">  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Trim.   1</t>
    </r>
    <r>
      <rPr>
        <vertAlign val="superscript"/>
        <sz val="14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</si>
  <si>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</si>
  <si>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</si>
  <si>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</si>
  <si>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</si>
  <si>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</si>
  <si>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</si>
  <si>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</si>
  <si>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</si>
  <si>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t xml:space="preserve">- </t>
  </si>
  <si>
    <t xml:space="preserve">-  </t>
  </si>
  <si>
    <t>24.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</si>
  <si>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動</t>
    </r>
  </si>
  <si>
    <t>Média anual</t>
  </si>
  <si>
    <t>OBRAS DE CONSTRUÇÃO</t>
  </si>
  <si>
    <t>名 義 薪 金 指 數 變 動</t>
  </si>
  <si>
    <r>
      <t>Variação dos í</t>
    </r>
    <r>
      <rPr>
        <sz val="12"/>
        <rFont val="Times New Roman"/>
        <family val="1"/>
      </rPr>
      <t xml:space="preserve">ndices dos </t>
    </r>
    <r>
      <rPr>
        <sz val="12"/>
        <rFont val="Times New Roman"/>
        <family val="1"/>
      </rPr>
      <t>salários nominais</t>
    </r>
  </si>
  <si>
    <t>Categoria dos trabalhadores</t>
  </si>
  <si>
    <r>
      <t>Variation of nominal wage</t>
    </r>
    <r>
      <rPr>
        <sz val="12"/>
        <rFont val="Times New Roman"/>
        <family val="1"/>
      </rPr>
      <t xml:space="preserve"> indices</t>
    </r>
  </si>
  <si>
    <r>
      <t>S</t>
    </r>
    <r>
      <rPr>
        <sz val="12"/>
        <rFont val="Times New Roman"/>
        <family val="1"/>
      </rPr>
      <t>ca</t>
    </r>
    <r>
      <rPr>
        <sz val="12"/>
        <rFont val="Times New Roman"/>
        <family val="1"/>
      </rPr>
      <t>ffolders</t>
    </r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</si>
  <si>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質 薪 金 指 數 變 動</t>
    </r>
  </si>
  <si>
    <t>Variation of real wage indices</t>
  </si>
  <si>
    <t>Índice geral</t>
  </si>
  <si>
    <t>Overall index</t>
  </si>
  <si>
    <t>Macau</t>
  </si>
  <si>
    <t>澳門半島</t>
  </si>
  <si>
    <t>Península de Macau</t>
  </si>
  <si>
    <t>Macao Peninsula</t>
  </si>
  <si>
    <t>1.</t>
  </si>
  <si>
    <t>青洲區</t>
  </si>
  <si>
    <t>Ilha Verde</t>
  </si>
  <si>
    <t>2.</t>
  </si>
  <si>
    <t>台山區</t>
  </si>
  <si>
    <t>Tamagini Barbosa</t>
  </si>
  <si>
    <t>3.</t>
  </si>
  <si>
    <t>黑沙環區、馬場及祐漢區</t>
  </si>
  <si>
    <t>Areia Preta e Iao Hon</t>
  </si>
  <si>
    <t>4.</t>
  </si>
  <si>
    <t>黑沙環新填海區</t>
  </si>
  <si>
    <r>
      <t xml:space="preserve">澳門 </t>
    </r>
    <r>
      <rPr>
        <sz val="10"/>
        <rFont val="Times New Roman"/>
        <family val="1"/>
      </rPr>
      <t>Macau Macao</t>
    </r>
  </si>
  <si>
    <r>
      <t xml:space="preserve">                </t>
    </r>
    <r>
      <rPr>
        <sz val="10"/>
        <rFont val="新細明體"/>
        <family val="1"/>
      </rPr>
      <t>第一季</t>
    </r>
    <r>
      <rPr>
        <sz val="10"/>
        <rFont val="Times New Roman"/>
        <family val="1"/>
      </rPr>
      <t xml:space="preserve">   1º Trimestre 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 Quarter</t>
    </r>
  </si>
  <si>
    <r>
      <t xml:space="preserve">澳門半島 </t>
    </r>
    <r>
      <rPr>
        <sz val="10"/>
        <rFont val="Times New Roman"/>
        <family val="1"/>
      </rPr>
      <t>Península de Macau Macao Peninsula</t>
    </r>
  </si>
  <si>
    <r>
      <t xml:space="preserve">仔 </t>
    </r>
    <r>
      <rPr>
        <sz val="10"/>
        <rFont val="Times New Roman"/>
        <family val="1"/>
      </rPr>
      <t>Taipa</t>
    </r>
  </si>
  <si>
    <r>
      <t>路環</t>
    </r>
    <r>
      <rPr>
        <sz val="10"/>
        <rFont val="Times New Roman"/>
        <family val="1"/>
      </rPr>
      <t xml:space="preserve"> Coloane</t>
    </r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</si>
  <si>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</si>
  <si>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</si>
  <si>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</si>
  <si>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</si>
  <si>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BUILDING CONSTRUCTION AND DEMOLITION PERMITS ISSUED - PRIVATE SECTOR CONSTRUCTION</t>
  </si>
  <si>
    <t>LICENÇAS EMITIDAS PARA A CONSTRUÇÃO E DEMOLIÇÃO DE EDIFÍCIOS - SECTOR PRIVADO</t>
  </si>
  <si>
    <t>FRACÇÕES AUTÓNOMAS E ÁREA BRUTA DOS PISOS APROVADAS POR FINALIDADE</t>
  </si>
  <si>
    <t>DE UTILIZAÇÃO - SECTOR PRIVADO</t>
  </si>
  <si>
    <t>UNITS AND GROSS FLOOR AREAS OF BUILDING PROJECTS APPROVED BY END-USE - PRIVATE</t>
  </si>
  <si>
    <t>SECTOR CONSTRUCTION</t>
  </si>
  <si>
    <r>
      <t xml:space="preserve">        </t>
    </r>
    <r>
      <rPr>
        <sz val="14"/>
        <rFont val="新細明體"/>
        <family val="1"/>
      </rPr>
      <t>≦</t>
    </r>
    <r>
      <rPr>
        <sz val="14"/>
        <rFont val="Times New Roman"/>
        <family val="1"/>
      </rPr>
      <t xml:space="preserve"> 1970 </t>
    </r>
  </si>
  <si>
    <t xml:space="preserve">       -</t>
  </si>
  <si>
    <t>T4 e mais</t>
  </si>
  <si>
    <t>T4 and</t>
  </si>
  <si>
    <t>over</t>
  </si>
  <si>
    <t>UTILIZAÇÃO - SECTOR PRIVADO</t>
  </si>
  <si>
    <t>混 凝 土 消 耗 量</t>
  </si>
  <si>
    <t>CONSUMO DE BETÃO PRONTO</t>
  </si>
  <si>
    <t>CONSUMPTION OF CONCRETE</t>
  </si>
  <si>
    <t>水 泥 消 耗 量</t>
  </si>
  <si>
    <t>CONSUMO APARENTE DE CIMENTO</t>
  </si>
  <si>
    <t>CONSUMPTION OF CEMENT</t>
  </si>
  <si>
    <t>NÚMERO E VALOR DO CAPITAL SOCIAL DAS SOCIEDADES CONSTITUÍDAS, ALTERADAS E</t>
  </si>
  <si>
    <t>UNITS AND GROSS FLOOR AREAS OF BUILDINGS STARTED BY END-USE - PRIVATE SECTOR CONSTRUCTION</t>
  </si>
  <si>
    <t>DE CONSTRUÇÃO</t>
  </si>
  <si>
    <t>AVERAGE DAILY NOMINAL WAGES OF WORKERS ENGAGED IN CONSTRUCTION PROJECTS BY OCCUPATION</t>
  </si>
  <si>
    <t>VARIAÇÃO DOS ÍNDICES DOS SALÁRIOS REAIS DOS TRABALHADORES, POR CATEGORIA, NAS OBRAS DE CONSTRUÇÃO</t>
  </si>
  <si>
    <r>
      <t>按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工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人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職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業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統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計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之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築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工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人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實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質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薪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金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指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數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動</t>
    </r>
    <r>
      <rPr>
        <sz val="13"/>
        <rFont val="Times New Roman"/>
        <family val="1"/>
      </rPr>
      <t xml:space="preserve"> </t>
    </r>
  </si>
  <si>
    <t>ÍNDICES TRIMESTRAIS DOS PREÇOS MÉDIOS DE VENDA POR GROSSO DOS MATERIAIS</t>
  </si>
  <si>
    <t>ÍNDICES DOS PREÇOS MÉDIOS DE VENDA POR GROSSO DOS MATERIAIS DE CONSTRUÇÃO</t>
  </si>
  <si>
    <t>AVERAGE WHOLESALE PRICE INDICES OF CONSTRUCTION MATERIALS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</si>
  <si>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</si>
  <si>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</si>
  <si>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</si>
  <si>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</si>
  <si>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</si>
  <si>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</si>
  <si>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</si>
  <si>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</si>
  <si>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</si>
  <si>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</si>
  <si>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</si>
  <si>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</si>
  <si>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</si>
  <si>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</si>
  <si>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r>
      <t>主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材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料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平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批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發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價</t>
    </r>
  </si>
  <si>
    <t xml:space="preserve">        </t>
  </si>
  <si>
    <t>PREÇOS MÉDIOS DE VENDA POR GROSSO DOS PRINCIPAIS MATERIAIS DE CONSTRUÇÃO</t>
  </si>
  <si>
    <t>AVERAGE WHOLESALE PRICES OF MAJOR CONSTRUCTION MATERIALS</t>
  </si>
  <si>
    <r>
      <t>澳門元</t>
    </r>
    <r>
      <rPr>
        <sz val="12"/>
        <rFont val="Times New Roman"/>
        <family val="1"/>
      </rPr>
      <t xml:space="preserve">  MOP </t>
    </r>
  </si>
  <si>
    <r>
      <t>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材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稱</t>
    </r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</si>
  <si>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</si>
  <si>
    <t>Designação dos materiais de construção</t>
  </si>
  <si>
    <t>Unidade</t>
  </si>
  <si>
    <t>Construction materials</t>
  </si>
  <si>
    <t>Unit</t>
  </si>
  <si>
    <r>
      <t>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鋼</t>
    </r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</si>
  <si>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噸</t>
    </r>
  </si>
  <si>
    <t>Varões de aço com estrias de secção redonda</t>
  </si>
  <si>
    <t>tonelada</t>
  </si>
  <si>
    <t>Spiral and round reinforcing steel bars</t>
  </si>
  <si>
    <t>tonne</t>
  </si>
  <si>
    <r>
      <t>長</t>
    </r>
    <r>
      <rPr>
        <sz val="12"/>
        <rFont val="Times New Roman"/>
        <family val="1"/>
      </rPr>
      <t xml:space="preserve"> / Comprimento / Length : 12m</t>
    </r>
  </si>
  <si>
    <r>
      <t>直徑</t>
    </r>
    <r>
      <rPr>
        <sz val="12"/>
        <rFont val="Times New Roman"/>
        <family val="1"/>
      </rPr>
      <t xml:space="preserve"> / Diâmetro / Diameter : </t>
    </r>
    <r>
      <rPr>
        <sz val="12"/>
        <rFont val="細明體"/>
        <family val="3"/>
      </rPr>
      <t>≧</t>
    </r>
    <r>
      <rPr>
        <sz val="12"/>
        <rFont val="Times New Roman"/>
        <family val="1"/>
      </rPr>
      <t xml:space="preserve"> 10mm</t>
    </r>
  </si>
  <si>
    <r>
      <t>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鋼</t>
    </r>
  </si>
  <si>
    <t>Varões de aço de secção redonda</t>
  </si>
  <si>
    <t>tonelada</t>
  </si>
  <si>
    <t>Round reinforcing steel bars</t>
  </si>
  <si>
    <r>
      <t>直徑</t>
    </r>
    <r>
      <rPr>
        <sz val="12"/>
        <rFont val="Times New Roman"/>
        <family val="1"/>
      </rPr>
      <t xml:space="preserve"> / Diâmetro / Diameter : 6mm~16mm</t>
    </r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</si>
  <si>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框</t>
    </r>
  </si>
  <si>
    <t>米</t>
  </si>
  <si>
    <t>Alumínio para caixilhos de portas -- do vão da porta</t>
  </si>
  <si>
    <t>m</t>
  </si>
  <si>
    <t>Aluminium casement door - frame</t>
  </si>
  <si>
    <r>
      <t>厚</t>
    </r>
    <r>
      <rPr>
        <sz val="12"/>
        <rFont val="Times New Roman"/>
        <family val="1"/>
      </rPr>
      <t xml:space="preserve"> / Espessura / Thickness : 1.4mm</t>
    </r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</si>
  <si>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框</t>
    </r>
  </si>
  <si>
    <t xml:space="preserve">Alumínio para caixilhos de portas -- da porta </t>
  </si>
  <si>
    <t>Aluminium casement door - door frame</t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</si>
  <si>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框</t>
    </r>
  </si>
  <si>
    <t>Alumínio para caixilhos de janelas -- do vão da janela</t>
  </si>
  <si>
    <t>Aluminium casement window - frame</t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</si>
  <si>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肉</t>
    </r>
  </si>
  <si>
    <t>Alumínio para caixilhos de janelas -- da janela</t>
  </si>
  <si>
    <t>Aluminium casement window - glass</t>
  </si>
  <si>
    <t>沙</t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</si>
  <si>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米</t>
    </r>
  </si>
  <si>
    <t xml:space="preserve">Areia </t>
  </si>
  <si>
    <t>m³</t>
  </si>
  <si>
    <t>Sand</t>
  </si>
  <si>
    <r>
      <t>混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土</t>
    </r>
  </si>
  <si>
    <t>Betão pronto</t>
  </si>
  <si>
    <t>Concrete</t>
  </si>
  <si>
    <r>
      <t>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灰</t>
    </r>
  </si>
  <si>
    <t>Cal para reboco</t>
  </si>
  <si>
    <t>Hydrated lime</t>
  </si>
  <si>
    <r>
      <t>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石</t>
    </r>
    <r>
      <rPr>
        <sz val="12"/>
        <rFont val="Times New Roman"/>
        <family val="1"/>
      </rPr>
      <t xml:space="preserve"> </t>
    </r>
  </si>
  <si>
    <t xml:space="preserve">Pedra britada </t>
  </si>
  <si>
    <t>Aggregates (gravel and crushed stones)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</si>
  <si>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膠</t>
    </r>
    <r>
      <rPr>
        <sz val="12"/>
        <rFont val="Times New Roman"/>
        <family val="1"/>
      </rPr>
      <t>)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</si>
  <si>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米</t>
    </r>
  </si>
  <si>
    <t>Madeira contraplacada vulgar</t>
  </si>
  <si>
    <t>m²</t>
  </si>
  <si>
    <t>Clamping plate (Plywood)</t>
  </si>
  <si>
    <r>
      <t>尺寸</t>
    </r>
    <r>
      <rPr>
        <sz val="12"/>
        <rFont val="Times New Roman"/>
        <family val="1"/>
      </rPr>
      <t xml:space="preserve"> / Medidas / Size : </t>
    </r>
  </si>
  <si>
    <t>19mm x 0.9m~1.2m x 1.8m~2.4m</t>
  </si>
  <si>
    <r>
      <t>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方</t>
    </r>
  </si>
  <si>
    <t>Barrotes para cofragem</t>
  </si>
  <si>
    <t xml:space="preserve">Ordinary wood column </t>
  </si>
  <si>
    <t>51mm x 76mm~102mm</t>
  </si>
  <si>
    <r>
      <t>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</si>
  <si>
    <t>Pranchas de madeira vulgar</t>
  </si>
  <si>
    <t>Ordinary wooden board</t>
  </si>
  <si>
    <t>38mm x 0.2m~0.3m</t>
  </si>
  <si>
    <r>
      <t>山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線</t>
    </r>
  </si>
  <si>
    <t>Rodapé de san cheong</t>
  </si>
  <si>
    <t xml:space="preserve">      2001</t>
  </si>
  <si>
    <t xml:space="preserve">      2002</t>
  </si>
  <si>
    <t xml:space="preserve">      2003</t>
  </si>
  <si>
    <t>Foot panel (San Cheong)</t>
  </si>
  <si>
    <t>13mm x 102mm</t>
  </si>
  <si>
    <r>
      <t>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線</t>
    </r>
  </si>
  <si>
    <t>Rodapé de madeira vulgar</t>
  </si>
  <si>
    <t>Foot panel (ordinary wood)</t>
  </si>
  <si>
    <t>13mm x 76mm</t>
  </si>
  <si>
    <r>
      <t>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</si>
  <si>
    <t>Parquet de teca (grande)</t>
  </si>
  <si>
    <t>Floor-board (Teak)</t>
  </si>
  <si>
    <r>
      <t>厚</t>
    </r>
    <r>
      <rPr>
        <sz val="12"/>
        <rFont val="Times New Roman"/>
        <family val="1"/>
      </rPr>
      <t xml:space="preserve"> / Espessura / Thickness : 13mm~19mm</t>
    </r>
  </si>
  <si>
    <t>51mm x 305mm</t>
  </si>
  <si>
    <r>
      <t>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                            </t>
    </r>
  </si>
  <si>
    <t xml:space="preserve">Contraplacado de teca                            </t>
  </si>
  <si>
    <t>Clamping plate (Teak)</t>
  </si>
  <si>
    <t>3.2mm x 0.9m~1.2m x 2.1m~2.4m</t>
  </si>
  <si>
    <r>
      <t>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</si>
  <si>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r>
      <t>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塊</t>
    </r>
  </si>
  <si>
    <t>Tijolos de argila -- China Continental</t>
  </si>
  <si>
    <t>100 unidades</t>
  </si>
  <si>
    <t>Nota : A divisão do Território em zonas geográficas é apenas para efeitos estatísticos.</t>
  </si>
  <si>
    <t>Note : The division of areas is only for statistical purpose.</t>
  </si>
  <si>
    <t>MOP</t>
  </si>
  <si>
    <t>Red bricks - Mainland China</t>
  </si>
  <si>
    <t>100 units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</si>
  <si>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</si>
  <si>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r>
      <t xml:space="preserve"> </t>
    </r>
    <r>
      <rPr>
        <sz val="12"/>
        <rFont val="細明體"/>
        <family val="3"/>
      </rPr>
      <t>塊</t>
    </r>
  </si>
  <si>
    <t>Ladrilhos -- China Continental</t>
  </si>
  <si>
    <t>unidade</t>
  </si>
  <si>
    <t>Paving tiles - Mainland China</t>
  </si>
  <si>
    <t>unit</t>
  </si>
  <si>
    <t>20cm x 20cm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</si>
  <si>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牙</t>
    </r>
  </si>
  <si>
    <t>Ladrilhos -- Espanha</t>
  </si>
  <si>
    <t xml:space="preserve"> Paving tiles - Spain                               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</si>
  <si>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</si>
  <si>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t xml:space="preserve"> Paving tiles - Mainland China                                     </t>
  </si>
  <si>
    <t>30cm x 30cm</t>
  </si>
  <si>
    <r>
      <t>白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</si>
  <si>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t>Azulejos de cor branca -- China Continental</t>
  </si>
  <si>
    <t>Wall tiles (white) - Mainland China</t>
  </si>
  <si>
    <t>10cm x 10cm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</si>
  <si>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</si>
  <si>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t>Azulejos de outras cores -- China Continental</t>
  </si>
  <si>
    <t>Wall tiles (other colours) - Mainland China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</si>
  <si>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牙</t>
    </r>
  </si>
  <si>
    <t>私 人 工 程 樓 宇 建 築 及 拆 卸 准 照 的 簽 發 數 目</t>
  </si>
  <si>
    <t>Azulejos de outras cores -- Espanha</t>
  </si>
  <si>
    <t>Wall tiles (other colours) - Spain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</si>
  <si>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石</t>
    </r>
  </si>
  <si>
    <t>Mosaicos vulgares</t>
  </si>
  <si>
    <t>Ordinary mosaic tiles</t>
  </si>
  <si>
    <r>
      <t>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璃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石</t>
    </r>
  </si>
  <si>
    <t>Mosaicos de vidro</t>
  </si>
  <si>
    <t>Glass mosaic tiles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</si>
  <si>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璃</t>
    </r>
  </si>
  <si>
    <t>Vidro vulgar (liso transparente)</t>
  </si>
  <si>
    <t>Ordinary clear sheet glass</t>
  </si>
  <si>
    <r>
      <t>厚</t>
    </r>
    <r>
      <rPr>
        <sz val="12"/>
        <rFont val="Times New Roman"/>
        <family val="1"/>
      </rPr>
      <t xml:space="preserve"> / Espessura / Thickness : 3mm~6mm</t>
    </r>
  </si>
  <si>
    <r>
      <t>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璃</t>
    </r>
  </si>
  <si>
    <t>Vidro cor de chá</t>
  </si>
  <si>
    <t>Tawny sheet glass</t>
  </si>
  <si>
    <r>
      <t>厚</t>
    </r>
    <r>
      <rPr>
        <sz val="12"/>
        <rFont val="Times New Roman"/>
        <family val="1"/>
      </rPr>
      <t xml:space="preserve"> / Espessura / Thickness : 6mm</t>
    </r>
  </si>
  <si>
    <r>
      <t>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漆</t>
    </r>
    <r>
      <rPr>
        <sz val="12"/>
        <rFont val="Times New Roman"/>
        <family val="1"/>
      </rPr>
      <t xml:space="preserve"> </t>
    </r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</si>
  <si>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升</t>
    </r>
  </si>
  <si>
    <t>Esmaltes a óleo</t>
  </si>
  <si>
    <t>l</t>
  </si>
  <si>
    <t>Enamel paint</t>
  </si>
  <si>
    <t>litre</t>
  </si>
  <si>
    <r>
      <t>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膠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漆</t>
    </r>
  </si>
  <si>
    <t>Tintas emulsionadas</t>
  </si>
  <si>
    <t>Emulsion paint</t>
  </si>
  <si>
    <t>條</t>
  </si>
  <si>
    <t xml:space="preserve">Tubos de PVC (cor branca) para protecção de </t>
  </si>
  <si>
    <t>cabos eléctricos e telefónicos</t>
  </si>
  <si>
    <t>PVC (white) pipes for protecting electric and telephone wires</t>
  </si>
  <si>
    <t>20mmø~32mmø x 3m</t>
  </si>
  <si>
    <r>
      <t xml:space="preserve">PVC </t>
    </r>
    <r>
      <rPr>
        <sz val="12"/>
        <rFont val="新細明體"/>
        <family val="1"/>
      </rPr>
      <t>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>)</t>
    </r>
  </si>
  <si>
    <t>Tubos de PVC (cor cinzenta) para esgotos e</t>
  </si>
  <si>
    <t>protecção de cabos eléctricos e telefónicos</t>
  </si>
  <si>
    <t>PVC (grey) pipes for protecting electric and telephone wires</t>
  </si>
  <si>
    <t xml:space="preserve"> and drainpipes (Thin)</t>
  </si>
  <si>
    <t>32mmø x 4m</t>
  </si>
  <si>
    <r>
      <t xml:space="preserve">PVC </t>
    </r>
    <r>
      <rPr>
        <sz val="12"/>
        <rFont val="新細明體"/>
        <family val="1"/>
      </rPr>
      <t>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>)</t>
    </r>
  </si>
  <si>
    <t>Tubos de PVC (cor cinzenta) para abastecimento de água</t>
  </si>
  <si>
    <t>102mmø x 4m</t>
  </si>
  <si>
    <r>
      <t>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鋼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管</t>
    </r>
    <r>
      <rPr>
        <sz val="12"/>
        <rFont val="Times New Roman"/>
        <family val="1"/>
      </rPr>
      <t xml:space="preserve"> (B </t>
    </r>
    <r>
      <rPr>
        <sz val="12"/>
        <rFont val="細明體"/>
        <family val="3"/>
      </rPr>
      <t>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喉</t>
    </r>
    <r>
      <rPr>
        <sz val="12"/>
        <rFont val="Times New Roman"/>
        <family val="1"/>
      </rPr>
      <t xml:space="preserve">) </t>
    </r>
  </si>
  <si>
    <t>於二零零三年十二月三十一日存在之公共房屋單位數目</t>
  </si>
  <si>
    <t>QUANTITY OF ECONOMIC HOUSING UNITS SOLD BY YEAR</t>
  </si>
  <si>
    <t>Tubos de aço galvanizado (grau B)</t>
  </si>
  <si>
    <t>Galvanized steel pipes (Grade B)</t>
  </si>
  <si>
    <t>19mmø x 6m</t>
  </si>
  <si>
    <t xml:space="preserve">AVERAGE TRANSACTION PRICE OF RESIDENTIAL UNITS PER SQUARE METER OF USABLE </t>
  </si>
  <si>
    <t>17.</t>
  </si>
  <si>
    <r>
      <t>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盆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</si>
  <si>
    <t>個</t>
  </si>
  <si>
    <t>Lavatórios -- Tailândia</t>
  </si>
  <si>
    <t>Wash basins - Thailand</t>
  </si>
  <si>
    <t>33cm~36cm x 51cm</t>
  </si>
  <si>
    <t>41cm x 51cm</t>
  </si>
  <si>
    <t>套</t>
  </si>
  <si>
    <t xml:space="preserve">Conjunto de retrete, assento para retrete e autoclismo </t>
  </si>
  <si>
    <t>(peças unidas ao autoclismo) -- Tailândia</t>
  </si>
  <si>
    <t>set</t>
  </si>
  <si>
    <t xml:space="preserve">Set of lavatory </t>
  </si>
  <si>
    <t>(lavatory pan, seat and cover, flushing cistern) -Thailand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</si>
  <si>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缸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牙</t>
    </r>
  </si>
  <si>
    <t xml:space="preserve">Banheiras de ferro fundido -- Espanha </t>
  </si>
  <si>
    <t>Cast iron bathtub - Spain</t>
  </si>
  <si>
    <t>69cm x 1.2m-1.4m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</si>
  <si>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缸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</si>
  <si>
    <t>Banheiras de ferro fundido -- E.U.A.</t>
  </si>
  <si>
    <t>Área bruta total Total floor area</t>
  </si>
  <si>
    <t>私 人 工 程 建 成 或 擴 建 樓 宇 之 平 均 數 目 及 面 積</t>
  </si>
  <si>
    <t>每幢樓宇之平均</t>
  </si>
  <si>
    <t>每單位之平均</t>
  </si>
  <si>
    <t>之平均樓宇建築面積</t>
  </si>
  <si>
    <t>por edifício</t>
  </si>
  <si>
    <t>AREA BY AREAS</t>
  </si>
  <si>
    <t xml:space="preserve"> autónomas por edifício</t>
  </si>
  <si>
    <t>Average number of units</t>
  </si>
  <si>
    <t xml:space="preserve"> per building</t>
  </si>
  <si>
    <t xml:space="preserve">Área bruta média dos pisos </t>
  </si>
  <si>
    <t>per building</t>
  </si>
  <si>
    <t xml:space="preserve">Average gross floor area </t>
  </si>
  <si>
    <t>por fracção autónoma</t>
  </si>
  <si>
    <t xml:space="preserve">Residential &amp;  </t>
  </si>
  <si>
    <t>AVERAGE NUMBER AND AREA OF BUILDINGS COMPLETED AND EXTENDED - PRIVATE SECTOR CONSTRUCTION</t>
  </si>
  <si>
    <t xml:space="preserve">Área bruta total     Total floor area </t>
  </si>
  <si>
    <t>總 建 築 面 積</t>
  </si>
  <si>
    <t>平方米</t>
  </si>
  <si>
    <t>總 建 築 面 積</t>
  </si>
  <si>
    <t>Tipologia                Type of housing units</t>
  </si>
  <si>
    <t>Tipologia               Type of housing units</t>
  </si>
  <si>
    <t>平方米</t>
  </si>
  <si>
    <t>Type of housing units</t>
  </si>
  <si>
    <r>
      <t>百萬澳門元</t>
    </r>
    <r>
      <rPr>
        <sz val="11"/>
        <rFont val="Times New Roman"/>
        <family val="1"/>
      </rPr>
      <t xml:space="preserve">  10</t>
    </r>
    <r>
      <rPr>
        <vertAlign val="superscript"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MOP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</si>
  <si>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</si>
  <si>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</si>
  <si>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t xml:space="preserve"> 年 度 / 季 度</t>
  </si>
  <si>
    <t>紅磚</t>
  </si>
  <si>
    <t>Média anual</t>
  </si>
  <si>
    <t>Variação dos índices dos salários reais</t>
  </si>
  <si>
    <t>conj.</t>
  </si>
  <si>
    <t xml:space="preserve"> MATERIALS</t>
  </si>
  <si>
    <t>Cast iron bathtub - U.S.A.</t>
  </si>
  <si>
    <t>76cm x 1.4m-1.5m</t>
  </si>
  <si>
    <r>
      <t>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線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>)</t>
    </r>
  </si>
  <si>
    <r>
      <t>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米</t>
    </r>
  </si>
  <si>
    <t>Cabos eléctricos (mono)</t>
  </si>
  <si>
    <t>100 metros</t>
  </si>
  <si>
    <t>Electric wires (single)</t>
  </si>
  <si>
    <t>100 m</t>
  </si>
  <si>
    <t>10mm²</t>
  </si>
  <si>
    <t>第二季比較</t>
  </si>
  <si>
    <t>第二季比較</t>
  </si>
  <si>
    <t>建 築 材 料 平 均 批 發 價 季 度 指 數</t>
  </si>
  <si>
    <t>指 數</t>
  </si>
  <si>
    <t>建 築 材 料 名 稱</t>
  </si>
  <si>
    <t>Designação dos materiais de construção</t>
  </si>
  <si>
    <t>Construction materials</t>
  </si>
  <si>
    <t>鋼 鐵</t>
  </si>
  <si>
    <t>Aço</t>
  </si>
  <si>
    <t>Steel</t>
  </si>
  <si>
    <t>鋁</t>
  </si>
  <si>
    <t>Alumínio</t>
  </si>
  <si>
    <t>Aluminium</t>
  </si>
  <si>
    <t>Areia</t>
  </si>
  <si>
    <t>Sand</t>
  </si>
  <si>
    <t>混 凝 土</t>
  </si>
  <si>
    <t>Concrete</t>
  </si>
  <si>
    <t>石 灰</t>
  </si>
  <si>
    <t>Cal</t>
  </si>
  <si>
    <t>Lime</t>
  </si>
  <si>
    <t>Pedra britada</t>
  </si>
  <si>
    <t>Aggregates</t>
  </si>
  <si>
    <t>木 材</t>
  </si>
  <si>
    <t>Madeira</t>
  </si>
  <si>
    <t>Timber</t>
  </si>
  <si>
    <t>紅 磚</t>
  </si>
  <si>
    <t>Tijolos de argila</t>
  </si>
  <si>
    <t>Red bricks</t>
  </si>
  <si>
    <t>陶 瓷 產 品</t>
  </si>
  <si>
    <t>Produtos cerâmicos</t>
  </si>
  <si>
    <t>Ceramic products</t>
  </si>
  <si>
    <t>玻 璃</t>
  </si>
  <si>
    <t>Vidro</t>
  </si>
  <si>
    <t>Glass</t>
  </si>
  <si>
    <t>油 漆</t>
  </si>
  <si>
    <t>Tintas</t>
  </si>
  <si>
    <t>Paint</t>
  </si>
  <si>
    <t>管 道</t>
  </si>
  <si>
    <t>Tubagens</t>
  </si>
  <si>
    <t>Pipes</t>
  </si>
  <si>
    <t>Artigos sanitários e de higiene</t>
  </si>
  <si>
    <t>Sanitary articles</t>
  </si>
  <si>
    <t>水 泥</t>
  </si>
  <si>
    <t>Cimentos</t>
  </si>
  <si>
    <t>Cement</t>
  </si>
  <si>
    <t>電 線</t>
  </si>
  <si>
    <t>Cabos eléctricos</t>
  </si>
  <si>
    <t>建 築 材 料 平 均 批 發 價 指 數</t>
  </si>
  <si>
    <r>
      <t xml:space="preserve">   </t>
    </r>
    <r>
      <rPr>
        <sz val="14"/>
        <rFont val="新細明體"/>
        <family val="1"/>
      </rPr>
      <t>總 數</t>
    </r>
  </si>
  <si>
    <t xml:space="preserve">   Total geral</t>
  </si>
  <si>
    <t xml:space="preserve">   Total </t>
  </si>
  <si>
    <r>
      <t xml:space="preserve">   </t>
    </r>
    <r>
      <rPr>
        <sz val="14"/>
        <rFont val="新細明體"/>
        <family val="1"/>
      </rPr>
      <t>社會房屋</t>
    </r>
  </si>
  <si>
    <t xml:space="preserve">        1991 - 2000</t>
  </si>
  <si>
    <t xml:space="preserve">        1981 - 1990</t>
  </si>
  <si>
    <t xml:space="preserve">        1971 - 1980</t>
  </si>
  <si>
    <t xml:space="preserve">        1970 e antes</t>
  </si>
  <si>
    <t>13.</t>
  </si>
  <si>
    <t>歷年經濟房屋出售數目</t>
  </si>
  <si>
    <t xml:space="preserve">    Social housing units</t>
  </si>
  <si>
    <t xml:space="preserve">        1970 and before</t>
  </si>
  <si>
    <t xml:space="preserve">    Economic housing units</t>
  </si>
  <si>
    <r>
      <t>PUBLIC HOUSING UNITS BY YEAR OF CONSTRUCTION AND TYPE (AS AT 31</t>
    </r>
    <r>
      <rPr>
        <vertAlign val="superscript"/>
        <sz val="14"/>
        <rFont val="Times New Roman"/>
        <family val="1"/>
      </rPr>
      <t>ST</t>
    </r>
    <r>
      <rPr>
        <sz val="14"/>
        <rFont val="Times New Roman"/>
        <family val="1"/>
      </rPr>
      <t xml:space="preserve"> DECEMBER 2003)</t>
    </r>
  </si>
  <si>
    <r>
      <t>數目</t>
    </r>
    <r>
      <rPr>
        <sz val="12"/>
        <rFont val="Times New Roman"/>
        <family val="1"/>
      </rPr>
      <t xml:space="preserve"> /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Número / Number </t>
    </r>
  </si>
  <si>
    <r>
      <t>數目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Número / Number </t>
    </r>
  </si>
  <si>
    <r>
      <t xml:space="preserve">無 房 間 隔 </t>
    </r>
    <r>
      <rPr>
        <sz val="12"/>
        <rFont val="新細明體"/>
        <family val="1"/>
      </rPr>
      <t>/</t>
    </r>
    <r>
      <rPr>
        <sz val="14"/>
        <rFont val="新細明體"/>
        <family val="1"/>
      </rPr>
      <t xml:space="preserve"> </t>
    </r>
    <r>
      <rPr>
        <sz val="12"/>
        <rFont val="Times New Roman"/>
        <family val="1"/>
      </rPr>
      <t>Estúdio / Studio flat</t>
    </r>
  </si>
  <si>
    <t>Índices</t>
  </si>
  <si>
    <t>Indices</t>
  </si>
  <si>
    <t>Designação dos materiais de construção</t>
  </si>
  <si>
    <t>Construction materials</t>
  </si>
  <si>
    <t>Steel</t>
  </si>
  <si>
    <t>Aluminium</t>
  </si>
  <si>
    <t>Sand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</si>
  <si>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泥</t>
    </r>
    <r>
      <rPr>
        <sz val="12"/>
        <rFont val="Times New Roman"/>
        <family val="1"/>
      </rPr>
      <t xml:space="preserve"> ( </t>
    </r>
    <r>
      <rPr>
        <sz val="12"/>
        <rFont val="細明體"/>
        <family val="3"/>
      </rPr>
      <t>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)</t>
    </r>
  </si>
  <si>
    <t>Cimentos Portland ( Macau )</t>
  </si>
  <si>
    <t>Portland cement (ordinary) ( Macau )</t>
  </si>
  <si>
    <r>
      <t>(2000</t>
    </r>
    <r>
      <rPr>
        <sz val="12"/>
        <rFont val="新細明體"/>
        <family val="1"/>
      </rPr>
      <t xml:space="preserve">年 </t>
    </r>
    <r>
      <rPr>
        <sz val="12"/>
        <rFont val="Times New Roman"/>
        <family val="1"/>
      </rPr>
      <t>= 100)</t>
    </r>
  </si>
  <si>
    <t>Concrete</t>
  </si>
  <si>
    <t>Lime</t>
  </si>
  <si>
    <t>Aggregates</t>
  </si>
  <si>
    <t>Timber</t>
  </si>
  <si>
    <t>Red bricks</t>
  </si>
  <si>
    <t>Ceramic products</t>
  </si>
  <si>
    <t>Glass</t>
  </si>
  <si>
    <t>Paint</t>
  </si>
  <si>
    <t>Pipes</t>
  </si>
  <si>
    <t>Sanitary articles</t>
  </si>
  <si>
    <t>Cement</t>
  </si>
  <si>
    <t>tonelada tonne</t>
  </si>
  <si>
    <t>千澳門元</t>
  </si>
  <si>
    <t>10³MOP</t>
  </si>
  <si>
    <t>水 泥 熟 料</t>
  </si>
  <si>
    <t>Macao</t>
  </si>
  <si>
    <t>Universidade e Baía de Pac On</t>
  </si>
  <si>
    <t>區域及季度</t>
  </si>
  <si>
    <t>平均數</t>
  </si>
  <si>
    <r>
      <t>2000</t>
    </r>
    <r>
      <rPr>
        <sz val="10"/>
        <rFont val="新細明體"/>
        <family val="1"/>
      </rPr>
      <t>年及以後建成</t>
    </r>
  </si>
  <si>
    <r>
      <t>1990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1999</t>
    </r>
    <r>
      <rPr>
        <sz val="10"/>
        <rFont val="新細明體"/>
        <family val="1"/>
      </rPr>
      <t>年建成</t>
    </r>
  </si>
  <si>
    <r>
      <t>1989</t>
    </r>
    <r>
      <rPr>
        <sz val="10"/>
        <rFont val="新細明體"/>
        <family val="1"/>
      </rPr>
      <t>年及以前建成</t>
    </r>
  </si>
  <si>
    <r>
      <t>註</t>
    </r>
    <r>
      <rPr>
        <b/>
        <sz val="10"/>
        <rFont val="新細明體"/>
        <family val="1"/>
      </rPr>
      <t xml:space="preserve"> : </t>
    </r>
    <r>
      <rPr>
        <sz val="10"/>
        <rFont val="新細明體"/>
        <family val="1"/>
      </rPr>
      <t>有關區域的劃分只用作統計用途。</t>
    </r>
  </si>
  <si>
    <t>Zonas geográficas / Trimestre</t>
  </si>
  <si>
    <t>Areas / Quarter</t>
  </si>
  <si>
    <t>Médio</t>
  </si>
  <si>
    <t>2000 e posterior</t>
  </si>
  <si>
    <t>Entre 1990 e 1999</t>
  </si>
  <si>
    <t>Antes de 1990</t>
  </si>
  <si>
    <t>Average</t>
  </si>
  <si>
    <t>2000 and after</t>
  </si>
  <si>
    <t>From 1990 to 1999</t>
  </si>
  <si>
    <t>1989 and before</t>
  </si>
  <si>
    <t>Cimento "clinquer"     Clinker cement</t>
  </si>
  <si>
    <t>扁鐵、扁鋼及圓鐵、圓鋼</t>
  </si>
  <si>
    <t>Barras e perfis de ferro macio ou aço</t>
  </si>
  <si>
    <t>沙</t>
  </si>
  <si>
    <t>Areia                                  Sand</t>
  </si>
  <si>
    <t>碎 石</t>
  </si>
  <si>
    <t xml:space="preserve">Pedra britada                                                       Aggregates (gravel and </t>
  </si>
  <si>
    <t>crushed stones)</t>
  </si>
  <si>
    <t>Tijolos                                Red bricks</t>
  </si>
  <si>
    <t>瓷 磚 及 紙 皮 石</t>
  </si>
  <si>
    <t>Azulejos e ladrilhos              Wall tiles and floor tiles</t>
  </si>
  <si>
    <t>潔 具</t>
  </si>
  <si>
    <t>Artigos sanitários       Sanitary articles</t>
  </si>
  <si>
    <t>1.</t>
  </si>
  <si>
    <t>EDIFÍCIOS CONCLUÍDOS E AMPLIADOS POR FINALIDADE PRINCIPAL - SECTOR PRIVADO</t>
  </si>
  <si>
    <t>BUILDINGS COMPLETED AND EXTENDED BY END-USE - PRIVATE SECTOR CONSTRUCTION</t>
  </si>
  <si>
    <t>年</t>
  </si>
  <si>
    <t>第一季</t>
  </si>
  <si>
    <t>第二季</t>
  </si>
  <si>
    <t>第三季</t>
  </si>
  <si>
    <t>第四季</t>
  </si>
  <si>
    <t>Ano</t>
  </si>
  <si>
    <t>Year</t>
  </si>
  <si>
    <t>總 數</t>
  </si>
  <si>
    <r>
      <t>n</t>
    </r>
    <r>
      <rPr>
        <vertAlign val="superscript"/>
        <sz val="12"/>
        <rFont val="Times New Roman"/>
        <family val="1"/>
      </rPr>
      <t>o</t>
    </r>
  </si>
  <si>
    <t>Total</t>
  </si>
  <si>
    <t>A.I.</t>
  </si>
  <si>
    <t>A.B.P.</t>
  </si>
  <si>
    <t>F.A.</t>
  </si>
  <si>
    <t>住 宅</t>
  </si>
  <si>
    <t>Habitação                    Residential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</si>
</sst>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tc&quot;#,##0_);\(&quot;Ptc&quot;#,##0\)"/>
    <numFmt numFmtId="177" formatCode="&quot;Ptc&quot;#,##0_);[Red]\(&quot;Ptc&quot;#,##0\)"/>
    <numFmt numFmtId="178" formatCode="&quot;Ptc&quot;#,##0.00_);\(&quot;Ptc&quot;#,##0.00\)"/>
    <numFmt numFmtId="179" formatCode="&quot;Ptc&quot;#,##0.00_);[Red]\(&quot;Ptc&quot;#,##0.00\)"/>
    <numFmt numFmtId="180" formatCode="_(&quot;Ptc&quot;* #,##0_);_(&quot;Ptc&quot;* \(#,##0\);_(&quot;Ptc&quot;* &quot;-&quot;_);_(@_)"/>
    <numFmt numFmtId="181" formatCode="_(* #,##0_);_(* \(#,##0\);_(* &quot;-&quot;_);_(@_)"/>
    <numFmt numFmtId="182" formatCode="_(&quot;Ptc&quot;* #,##0.00_);_(&quot;Ptc&quot;* \(#,##0.00\);_(&quot;Ptc&quot;* &quot;-&quot;??_);_(@_)"/>
    <numFmt numFmtId="183" formatCode="_(* #,##0.00_);_(* \(#,##0.00\);_(* &quot;-&quot;??_);_(@_)"/>
    <numFmt numFmtId="184" formatCode="#,###"/>
    <numFmt numFmtId="185" formatCode="###\ ##0\ \ "/>
    <numFmt numFmtId="186" formatCode="#\ ##0\ \ \ \ "/>
    <numFmt numFmtId="187" formatCode="#\ ##0\ \ "/>
    <numFmt numFmtId="188" formatCode="###,##0\ "/>
    <numFmt numFmtId="189" formatCode="#,##0\ \ "/>
    <numFmt numFmtId="190" formatCode="#,##0\ "/>
    <numFmt numFmtId="191" formatCode="0\ \ "/>
    <numFmt numFmtId="192" formatCode="0.0"/>
    <numFmt numFmtId="193" formatCode="#,##0.0\ \ "/>
    <numFmt numFmtId="194" formatCode="#,##0.000\ \ "/>
    <numFmt numFmtId="195" formatCode="&quot;$&quot;#,##0.00"/>
    <numFmt numFmtId="196" formatCode="0.0%"/>
    <numFmt numFmtId="197" formatCode="0\ \ \ \ \ \ \ \ \ \ \ "/>
    <numFmt numFmtId="198" formatCode="#\ ##0\ "/>
    <numFmt numFmtId="199" formatCode="#\ ###\ ##0\ \ "/>
    <numFmt numFmtId="200" formatCode="##0.00\ \ "/>
    <numFmt numFmtId="201" formatCode="#\ ###\ ##0\ "/>
    <numFmt numFmtId="202" formatCode="#,##0.00\ \ "/>
    <numFmt numFmtId="203" formatCode="##0.00&quot;     &quot;"/>
    <numFmt numFmtId="204" formatCode="##0&quot;     &quot;"/>
    <numFmt numFmtId="205" formatCode="0.00&quot;                    &quot;"/>
    <numFmt numFmtId="206" formatCode="0.00&quot;   &quot;"/>
    <numFmt numFmtId="207" formatCode="0.00_)"/>
    <numFmt numFmtId="208" formatCode="0.00\ "/>
    <numFmt numFmtId="209" formatCode="0.00&quot;    &quot;"/>
    <numFmt numFmtId="210" formatCode="0.00&quot;     &quot;"/>
    <numFmt numFmtId="211" formatCode="##0.00\ "/>
    <numFmt numFmtId="212" formatCode="##0.00&quot;    &quot;"/>
    <numFmt numFmtId="213" formatCode="#,##0.00\ \ \ \ \ "/>
    <numFmt numFmtId="214" formatCode="0.00_ "/>
    <numFmt numFmtId="215" formatCode="0.00_);[Red]\(0.00\)"/>
    <numFmt numFmtId="216" formatCode="0_ "/>
  </numFmts>
  <fonts count="47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9"/>
      <name val="新細明體"/>
      <family val="1"/>
    </font>
    <font>
      <sz val="14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3"/>
      <name val="細明體"/>
      <family val="3"/>
    </font>
    <font>
      <b/>
      <sz val="12"/>
      <name val="細明體"/>
      <family val="3"/>
    </font>
    <font>
      <sz val="11"/>
      <name val="細明體"/>
      <family val="3"/>
    </font>
    <font>
      <sz val="14"/>
      <name val="MS Sans Serif"/>
      <family val="2"/>
    </font>
    <font>
      <sz val="14"/>
      <name val="新細明體"/>
      <family val="1"/>
    </font>
    <font>
      <sz val="16"/>
      <name val="Times New Roman"/>
      <family val="1"/>
    </font>
    <font>
      <sz val="12"/>
      <name val="MS Sans Serif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MS Sans Serif"/>
      <family val="2"/>
    </font>
    <font>
      <sz val="10"/>
      <name val="AvantGarde"/>
      <family val="2"/>
    </font>
    <font>
      <b/>
      <sz val="12"/>
      <name val="新細明體"/>
      <family val="1"/>
    </font>
    <font>
      <b/>
      <sz val="12"/>
      <name val="roman"/>
      <family val="1"/>
    </font>
    <font>
      <b/>
      <sz val="12"/>
      <name val="MS Sans Serif"/>
      <family val="2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4"/>
      <name val="細明體"/>
      <family val="3"/>
    </font>
    <font>
      <sz val="10.5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1.5"/>
      <name val="Times New Roman"/>
      <family val="1"/>
    </font>
    <font>
      <sz val="13"/>
      <name val="MS Sans Serif"/>
      <family val="2"/>
    </font>
    <font>
      <sz val="8"/>
      <name val="細明體"/>
      <family val="3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27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2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2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Continuous" vertical="top"/>
    </xf>
    <xf numFmtId="0" fontId="5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184" fontId="9" fillId="0" borderId="0" xfId="0" applyNumberFormat="1" applyFont="1" applyAlignment="1" applyProtection="1">
      <alignment/>
      <protection locked="0"/>
    </xf>
    <xf numFmtId="184" fontId="9" fillId="0" borderId="0" xfId="0" applyNumberFormat="1" applyFont="1" applyAlignment="1">
      <alignment/>
    </xf>
    <xf numFmtId="184" fontId="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84" fontId="9" fillId="0" borderId="0" xfId="0" applyNumberFormat="1" applyFont="1" applyBorder="1" applyAlignment="1" applyProtection="1" quotePrefix="1">
      <alignment horizontal="right"/>
      <protection/>
    </xf>
    <xf numFmtId="0" fontId="10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 quotePrefix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Continuous" vertical="top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84" fontId="9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left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 vertical="top"/>
      <protection/>
    </xf>
    <xf numFmtId="184" fontId="9" fillId="0" borderId="0" xfId="0" applyNumberFormat="1" applyFont="1" applyBorder="1" applyAlignment="1" applyProtection="1">
      <alignment horizontal="right"/>
      <protection locked="0"/>
    </xf>
    <xf numFmtId="184" fontId="9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184" fontId="9" fillId="0" borderId="0" xfId="0" applyNumberFormat="1" applyFont="1" applyBorder="1" applyAlignment="1" applyProtection="1" quotePrefix="1">
      <alignment horizontal="right"/>
      <protection locked="0"/>
    </xf>
    <xf numFmtId="184" fontId="9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5" fillId="0" borderId="7" xfId="0" applyFont="1" applyBorder="1" applyAlignment="1" quotePrefix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184" fontId="9" fillId="0" borderId="7" xfId="0" applyNumberFormat="1" applyFont="1" applyBorder="1" applyAlignment="1">
      <alignment horizontal="right"/>
    </xf>
    <xf numFmtId="184" fontId="9" fillId="0" borderId="7" xfId="0" applyNumberFormat="1" applyFont="1" applyBorder="1" applyAlignment="1" quotePrefix="1">
      <alignment horizontal="right"/>
    </xf>
    <xf numFmtId="184" fontId="9" fillId="0" borderId="7" xfId="0" applyNumberFormat="1" applyFont="1" applyBorder="1" applyAlignment="1" applyProtection="1">
      <alignment horizontal="right"/>
      <protection locked="0"/>
    </xf>
    <xf numFmtId="184" fontId="5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quotePrefix="1">
      <alignment horizontal="centerContinuous" vertic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6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horizontal="centerContinuous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 applyProtection="1" quotePrefix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 locked="0"/>
    </xf>
    <xf numFmtId="186" fontId="2" fillId="0" borderId="0" xfId="0" applyNumberFormat="1" applyFont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Continuous"/>
    </xf>
    <xf numFmtId="186" fontId="2" fillId="0" borderId="7" xfId="0" applyNumberFormat="1" applyFont="1" applyBorder="1" applyAlignment="1">
      <alignment horizontal="right"/>
    </xf>
    <xf numFmtId="187" fontId="2" fillId="0" borderId="7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8" fillId="0" borderId="7" xfId="0" applyFont="1" applyBorder="1" applyAlignment="1">
      <alignment horizontal="centerContinuous" vertical="top"/>
    </xf>
    <xf numFmtId="0" fontId="8" fillId="0" borderId="8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1" fontId="18" fillId="0" borderId="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Continuous" vertical="top"/>
    </xf>
    <xf numFmtId="184" fontId="9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88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0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7" xfId="0" applyFont="1" applyBorder="1" applyAlignment="1" quotePrefix="1">
      <alignment horizontal="centerContinuous" vertical="center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 quotePrefix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top"/>
    </xf>
    <xf numFmtId="3" fontId="9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 quotePrefix="1">
      <alignment horizontal="right"/>
    </xf>
    <xf numFmtId="3" fontId="9" fillId="0" borderId="7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17" fillId="0" borderId="6" xfId="0" applyFont="1" applyBorder="1" applyAlignment="1" applyProtection="1" quotePrefix="1">
      <alignment horizontal="centerContinuous" vertical="center"/>
      <protection/>
    </xf>
    <xf numFmtId="0" fontId="0" fillId="0" borderId="15" xfId="0" applyFont="1" applyBorder="1" applyAlignment="1" applyProtection="1" quotePrefix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20" fillId="0" borderId="7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89" fontId="22" fillId="0" borderId="0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Border="1" applyAlignment="1" applyProtection="1">
      <alignment horizontal="centerContinuous" vertical="top"/>
      <protection/>
    </xf>
    <xf numFmtId="189" fontId="22" fillId="0" borderId="0" xfId="0" applyNumberFormat="1" applyFont="1" applyBorder="1" applyAlignment="1" applyProtection="1">
      <alignment horizontal="right" vertical="center"/>
      <protection locked="0"/>
    </xf>
    <xf numFmtId="189" fontId="22" fillId="0" borderId="0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189" fontId="22" fillId="0" borderId="0" xfId="0" applyNumberFormat="1" applyFont="1" applyBorder="1" applyAlignment="1" applyProtection="1">
      <alignment horizontal="right" vertical="center"/>
      <protection/>
    </xf>
    <xf numFmtId="189" fontId="2" fillId="0" borderId="0" xfId="0" applyNumberFormat="1" applyFont="1" applyBorder="1" applyAlignment="1" applyProtection="1">
      <alignment horizontal="right" vertical="center"/>
      <protection/>
    </xf>
    <xf numFmtId="189" fontId="2" fillId="0" borderId="0" xfId="0" applyNumberFormat="1" applyFont="1" applyBorder="1" applyAlignment="1" applyProtection="1" quotePrefix="1">
      <alignment horizontal="right" vertical="center"/>
      <protection/>
    </xf>
    <xf numFmtId="189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2" fillId="0" borderId="7" xfId="0" applyFont="1" applyBorder="1" applyAlignment="1" applyProtection="1">
      <alignment horizontal="centerContinuous" vertical="center"/>
      <protection/>
    </xf>
    <xf numFmtId="189" fontId="23" fillId="0" borderId="7" xfId="0" applyNumberFormat="1" applyFont="1" applyBorder="1" applyAlignment="1" applyProtection="1" quotePrefix="1">
      <alignment horizontal="right" vertical="center"/>
      <protection locked="0"/>
    </xf>
    <xf numFmtId="189" fontId="24" fillId="0" borderId="7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9" fontId="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 quotePrefix="1">
      <alignment horizontal="right" vertical="center"/>
      <protection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right" vertical="center"/>
      <protection/>
    </xf>
    <xf numFmtId="0" fontId="20" fillId="0" borderId="7" xfId="0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190" fontId="9" fillId="0" borderId="0" xfId="0" applyNumberFormat="1" applyFont="1" applyBorder="1" applyAlignment="1" applyProtection="1">
      <alignment/>
      <protection locked="0"/>
    </xf>
    <xf numFmtId="190" fontId="9" fillId="0" borderId="0" xfId="0" applyNumberFormat="1" applyFont="1" applyBorder="1" applyAlignment="1" applyProtection="1" quotePrefix="1">
      <alignment/>
      <protection locked="0"/>
    </xf>
    <xf numFmtId="0" fontId="0" fillId="0" borderId="0" xfId="0" applyBorder="1" applyAlignment="1">
      <alignment vertical="center"/>
    </xf>
    <xf numFmtId="190" fontId="5" fillId="0" borderId="0" xfId="0" applyNumberFormat="1" applyFont="1" applyBorder="1" applyAlignment="1" applyProtection="1">
      <alignment/>
      <protection locked="0"/>
    </xf>
    <xf numFmtId="190" fontId="5" fillId="0" borderId="0" xfId="0" applyNumberFormat="1" applyFont="1" applyBorder="1" applyAlignment="1" applyProtection="1" quotePrefix="1">
      <alignment/>
      <protection locked="0"/>
    </xf>
    <xf numFmtId="0" fontId="27" fillId="0" borderId="0" xfId="0" applyFont="1" applyAlignment="1">
      <alignment vertical="center"/>
    </xf>
    <xf numFmtId="190" fontId="9" fillId="0" borderId="0" xfId="0" applyNumberFormat="1" applyFont="1" applyBorder="1" applyAlignment="1" applyProtection="1" quotePrefix="1">
      <alignment horizontal="right"/>
      <protection locked="0"/>
    </xf>
    <xf numFmtId="190" fontId="9" fillId="0" borderId="0" xfId="0" applyNumberFormat="1" applyFont="1" applyAlignment="1" applyProtection="1">
      <alignment/>
      <protection locked="0"/>
    </xf>
    <xf numFmtId="190" fontId="9" fillId="0" borderId="0" xfId="0" applyNumberFormat="1" applyFont="1" applyBorder="1" applyAlignment="1" quotePrefix="1">
      <alignment horizontal="right"/>
    </xf>
    <xf numFmtId="190" fontId="9" fillId="0" borderId="0" xfId="0" applyNumberFormat="1" applyFont="1" applyBorder="1" applyAlignment="1" applyProtection="1">
      <alignment horizontal="right"/>
      <protection locked="0"/>
    </xf>
    <xf numFmtId="0" fontId="27" fillId="0" borderId="7" xfId="0" applyFont="1" applyBorder="1" applyAlignment="1">
      <alignment vertical="center"/>
    </xf>
    <xf numFmtId="190" fontId="9" fillId="0" borderId="7" xfId="0" applyNumberFormat="1" applyFont="1" applyBorder="1" applyAlignment="1" applyProtection="1">
      <alignment/>
      <protection locked="0"/>
    </xf>
    <xf numFmtId="190" fontId="5" fillId="0" borderId="7" xfId="0" applyNumberFormat="1" applyFont="1" applyBorder="1" applyAlignment="1" applyProtection="1">
      <alignment/>
      <protection locked="0"/>
    </xf>
    <xf numFmtId="190" fontId="5" fillId="0" borderId="7" xfId="0" applyNumberFormat="1" applyFont="1" applyBorder="1" applyAlignment="1" applyProtection="1" quotePrefix="1">
      <alignment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191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6" fillId="0" borderId="0" xfId="0" applyFont="1" applyAlignment="1" applyProtection="1">
      <alignment vertical="top"/>
      <protection/>
    </xf>
    <xf numFmtId="0" fontId="26" fillId="0" borderId="0" xfId="0" applyFont="1" applyAlignment="1">
      <alignment vertical="center"/>
    </xf>
    <xf numFmtId="0" fontId="0" fillId="0" borderId="0" xfId="0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0" fontId="7" fillId="0" borderId="2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2" fontId="0" fillId="0" borderId="0" xfId="0" applyNumberFormat="1" applyAlignment="1">
      <alignment vertical="center"/>
    </xf>
    <xf numFmtId="0" fontId="30" fillId="0" borderId="0" xfId="0" applyFont="1" applyAlignment="1" applyProtection="1" quotePrefix="1">
      <alignment horizontal="left"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top"/>
      <protection/>
    </xf>
    <xf numFmtId="0" fontId="31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Continuous" vertical="top"/>
      <protection/>
    </xf>
    <xf numFmtId="0" fontId="5" fillId="0" borderId="8" xfId="0" applyFont="1" applyBorder="1" applyAlignment="1" applyProtection="1">
      <alignment horizontal="centerContinuous" vertical="top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top"/>
      <protection/>
    </xf>
    <xf numFmtId="0" fontId="5" fillId="0" borderId="6" xfId="0" applyFont="1" applyBorder="1" applyAlignment="1" applyProtection="1" quotePrefix="1">
      <alignment horizontal="center" vertical="center"/>
      <protection/>
    </xf>
    <xf numFmtId="0" fontId="5" fillId="0" borderId="2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193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93" fontId="8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 vertical="top"/>
      <protection/>
    </xf>
    <xf numFmtId="193" fontId="5" fillId="0" borderId="0" xfId="0" applyNumberFormat="1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5" fillId="0" borderId="7" xfId="0" applyFont="1" applyBorder="1" applyAlignment="1" applyProtection="1" quotePrefix="1">
      <alignment horizontal="left" vertical="top"/>
      <protection/>
    </xf>
    <xf numFmtId="0" fontId="5" fillId="0" borderId="7" xfId="0" applyFont="1" applyBorder="1" applyAlignment="1" applyProtection="1">
      <alignment horizontal="left"/>
      <protection/>
    </xf>
    <xf numFmtId="193" fontId="5" fillId="0" borderId="7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197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190" fontId="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190" fontId="32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centerContinuous" vertical="center"/>
    </xf>
    <xf numFmtId="190" fontId="10" fillId="0" borderId="0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2" xfId="0" applyFont="1" applyBorder="1" applyAlignment="1" quotePrefix="1">
      <alignment horizontal="center"/>
    </xf>
    <xf numFmtId="0" fontId="10" fillId="0" borderId="0" xfId="0" applyFont="1" applyBorder="1" applyAlignment="1">
      <alignment horizontal="centerContinuous" vertical="top"/>
    </xf>
    <xf numFmtId="0" fontId="10" fillId="0" borderId="8" xfId="0" applyFont="1" applyBorder="1" applyAlignment="1">
      <alignment horizontal="centerContinuous"/>
    </xf>
    <xf numFmtId="190" fontId="5" fillId="0" borderId="5" xfId="0" applyNumberFormat="1" applyFont="1" applyBorder="1" applyAlignment="1">
      <alignment horizontal="center" vertical="center"/>
    </xf>
    <xf numFmtId="190" fontId="5" fillId="0" borderId="5" xfId="0" applyNumberFormat="1" applyFont="1" applyBorder="1" applyAlignment="1" applyProtection="1">
      <alignment horizontal="center" vertical="center"/>
      <protection locked="0"/>
    </xf>
    <xf numFmtId="190" fontId="5" fillId="0" borderId="5" xfId="0" applyNumberFormat="1" applyFont="1" applyBorder="1" applyAlignment="1" applyProtection="1" quotePrefix="1">
      <alignment horizontal="center" vertical="center"/>
      <protection locked="0"/>
    </xf>
    <xf numFmtId="190" fontId="5" fillId="0" borderId="6" xfId="0" applyNumberFormat="1" applyFont="1" applyBorder="1" applyAlignment="1" applyProtection="1" quotePrefix="1">
      <alignment horizontal="center" vertical="center"/>
      <protection locked="0"/>
    </xf>
    <xf numFmtId="0" fontId="25" fillId="0" borderId="0" xfId="0" applyFont="1" applyBorder="1" applyAlignment="1">
      <alignment horizontal="left"/>
    </xf>
    <xf numFmtId="198" fontId="9" fillId="0" borderId="0" xfId="0" applyNumberFormat="1" applyFont="1" applyBorder="1" applyAlignment="1">
      <alignment/>
    </xf>
    <xf numFmtId="198" fontId="5" fillId="0" borderId="0" xfId="0" applyNumberFormat="1" applyFont="1" applyBorder="1" applyAlignment="1" applyProtection="1">
      <alignment/>
      <protection locked="0"/>
    </xf>
    <xf numFmtId="198" fontId="5" fillId="0" borderId="0" xfId="0" applyNumberFormat="1" applyFont="1" applyBorder="1" applyAlignment="1">
      <alignment/>
    </xf>
    <xf numFmtId="198" fontId="9" fillId="0" borderId="0" xfId="0" applyNumberFormat="1" applyFont="1" applyBorder="1" applyAlignment="1" quotePrefix="1">
      <alignment/>
    </xf>
    <xf numFmtId="198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/>
    </xf>
    <xf numFmtId="198" fontId="5" fillId="0" borderId="7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190" fontId="10" fillId="0" borderId="0" xfId="0" applyNumberFormat="1" applyFont="1" applyAlignment="1">
      <alignment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horizontal="right" vertical="center"/>
      <protection/>
    </xf>
    <xf numFmtId="0" fontId="8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right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 quotePrefix="1">
      <alignment horizontal="left"/>
      <protection/>
    </xf>
    <xf numFmtId="0" fontId="5" fillId="0" borderId="8" xfId="0" applyFont="1" applyBorder="1" applyAlignment="1" applyProtection="1" quotePrefix="1">
      <alignment horizontal="left" vertical="top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 quotePrefix="1">
      <alignment horizontal="center" vertical="center"/>
      <protection/>
    </xf>
    <xf numFmtId="199" fontId="9" fillId="0" borderId="2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top"/>
      <protection/>
    </xf>
    <xf numFmtId="199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Continuous"/>
    </xf>
    <xf numFmtId="200" fontId="9" fillId="0" borderId="0" xfId="0" applyNumberFormat="1" applyFont="1" applyBorder="1" applyAlignment="1" applyProtection="1" quotePrefix="1">
      <alignment horizontal="right"/>
      <protection/>
    </xf>
    <xf numFmtId="0" fontId="8" fillId="0" borderId="0" xfId="0" applyFont="1" applyBorder="1" applyAlignment="1">
      <alignment horizontal="centerContinuous"/>
    </xf>
    <xf numFmtId="199" fontId="5" fillId="0" borderId="0" xfId="0" applyNumberFormat="1" applyFont="1" applyBorder="1" applyAlignment="1" applyProtection="1">
      <alignment horizontal="right"/>
      <protection/>
    </xf>
    <xf numFmtId="199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199" fontId="8" fillId="0" borderId="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center" vertical="center"/>
      <protection/>
    </xf>
    <xf numFmtId="201" fontId="9" fillId="0" borderId="2" xfId="0" applyNumberFormat="1" applyFont="1" applyBorder="1" applyAlignment="1" applyProtection="1">
      <alignment horizontal="right"/>
      <protection locked="0"/>
    </xf>
    <xf numFmtId="202" fontId="9" fillId="0" borderId="0" xfId="0" applyNumberFormat="1" applyFont="1" applyBorder="1" applyAlignment="1" applyProtection="1">
      <alignment horizontal="right" vertical="center"/>
      <protection locked="0"/>
    </xf>
    <xf numFmtId="200" fontId="9" fillId="0" borderId="0" xfId="0" applyNumberFormat="1" applyFont="1" applyBorder="1" applyAlignment="1" applyProtection="1" quotePrefix="1">
      <alignment horizontal="right"/>
      <protection locked="0"/>
    </xf>
    <xf numFmtId="199" fontId="5" fillId="0" borderId="0" xfId="0" applyNumberFormat="1" applyFont="1" applyBorder="1" applyAlignment="1" applyProtection="1">
      <alignment horizontal="right"/>
      <protection locked="0"/>
    </xf>
    <xf numFmtId="201" fontId="5" fillId="0" borderId="0" xfId="0" applyNumberFormat="1" applyFont="1" applyBorder="1" applyAlignment="1" applyProtection="1">
      <alignment horizontal="right"/>
      <protection locked="0"/>
    </xf>
    <xf numFmtId="201" fontId="5" fillId="0" borderId="0" xfId="0" applyNumberFormat="1" applyFont="1" applyBorder="1" applyAlignment="1" applyProtection="1">
      <alignment horizontal="right" vertical="center"/>
      <protection locked="0"/>
    </xf>
    <xf numFmtId="201" fontId="5" fillId="0" borderId="7" xfId="0" applyNumberFormat="1" applyFont="1" applyBorder="1" applyAlignment="1" applyProtection="1">
      <alignment horizontal="left" vertical="center"/>
      <protection locked="0"/>
    </xf>
    <xf numFmtId="201" fontId="5" fillId="0" borderId="7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/>
    </xf>
    <xf numFmtId="203" fontId="5" fillId="0" borderId="0" xfId="0" applyNumberFormat="1" applyFont="1" applyBorder="1" applyAlignment="1" quotePrefix="1">
      <alignment horizontal="center" vertical="center"/>
    </xf>
    <xf numFmtId="203" fontId="5" fillId="0" borderId="0" xfId="0" applyNumberFormat="1" applyFont="1" applyBorder="1" applyAlignment="1">
      <alignment horizontal="center" vertical="center"/>
    </xf>
    <xf numFmtId="204" fontId="9" fillId="0" borderId="0" xfId="15" applyNumberFormat="1" applyFont="1" applyBorder="1" applyAlignment="1" applyProtection="1">
      <alignment horizontal="right" vertical="center"/>
      <protection locked="0"/>
    </xf>
    <xf numFmtId="204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/>
    </xf>
    <xf numFmtId="204" fontId="5" fillId="0" borderId="0" xfId="15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203" fontId="5" fillId="0" borderId="0" xfId="15" applyNumberFormat="1" applyFont="1" applyBorder="1" applyAlignment="1" applyProtection="1">
      <alignment horizontal="right" vertical="center"/>
      <protection locked="0"/>
    </xf>
    <xf numFmtId="203" fontId="5" fillId="0" borderId="7" xfId="15" applyNumberFormat="1" applyFont="1" applyBorder="1" applyAlignment="1" applyProtection="1">
      <alignment horizontal="right" vertical="center"/>
      <protection/>
    </xf>
    <xf numFmtId="203" fontId="5" fillId="0" borderId="7" xfId="15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 quotePrefix="1">
      <alignment horizontal="righ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 vertical="top"/>
      <protection/>
    </xf>
    <xf numFmtId="0" fontId="5" fillId="0" borderId="9" xfId="0" applyFont="1" applyBorder="1" applyAlignment="1" applyProtection="1">
      <alignment horizontal="centerContinuous" vertical="top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205" fontId="9" fillId="0" borderId="0" xfId="0" applyNumberFormat="1" applyFont="1" applyBorder="1" applyAlignment="1" applyProtection="1">
      <alignment/>
      <protection locked="0"/>
    </xf>
    <xf numFmtId="205" fontId="5" fillId="0" borderId="0" xfId="0" applyNumberFormat="1" applyFont="1" applyBorder="1" applyAlignment="1" applyProtection="1">
      <alignment/>
      <protection locked="0"/>
    </xf>
    <xf numFmtId="205" fontId="9" fillId="0" borderId="0" xfId="0" applyNumberFormat="1" applyFont="1" applyBorder="1" applyAlignment="1" applyProtection="1">
      <alignment/>
      <protection/>
    </xf>
    <xf numFmtId="205" fontId="5" fillId="0" borderId="0" xfId="0" applyNumberFormat="1" applyFont="1" applyBorder="1" applyAlignment="1" applyProtection="1">
      <alignment horizontal="right"/>
      <protection/>
    </xf>
    <xf numFmtId="205" fontId="5" fillId="0" borderId="0" xfId="0" applyNumberFormat="1" applyFont="1" applyBorder="1" applyAlignment="1" applyProtection="1">
      <alignment/>
      <protection/>
    </xf>
    <xf numFmtId="205" fontId="5" fillId="0" borderId="7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 quotePrefix="1">
      <alignment horizontal="right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Continuous" vertical="top"/>
      <protection/>
    </xf>
    <xf numFmtId="0" fontId="5" fillId="0" borderId="15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206" fontId="5" fillId="0" borderId="2" xfId="0" applyNumberFormat="1" applyFont="1" applyBorder="1" applyAlignment="1" applyProtection="1">
      <alignment horizontal="center" vertical="center"/>
      <protection/>
    </xf>
    <xf numFmtId="207" fontId="32" fillId="0" borderId="0" xfId="0" applyNumberFormat="1" applyFont="1" applyBorder="1" applyAlignment="1">
      <alignment/>
    </xf>
    <xf numFmtId="207" fontId="32" fillId="0" borderId="0" xfId="0" applyNumberFormat="1" applyFont="1" applyBorder="1" applyAlignment="1">
      <alignment horizontal="right"/>
    </xf>
    <xf numFmtId="207" fontId="9" fillId="0" borderId="0" xfId="0" applyNumberFormat="1" applyFont="1" applyBorder="1" applyAlignment="1" applyProtection="1">
      <alignment horizontal="right"/>
      <protection/>
    </xf>
    <xf numFmtId="207" fontId="9" fillId="0" borderId="0" xfId="0" applyNumberFormat="1" applyFont="1" applyAlignment="1" applyProtection="1">
      <alignment/>
      <protection locked="0"/>
    </xf>
    <xf numFmtId="207" fontId="9" fillId="0" borderId="0" xfId="0" applyNumberFormat="1" applyFont="1" applyAlignment="1">
      <alignment/>
    </xf>
    <xf numFmtId="207" fontId="9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 quotePrefix="1">
      <alignment horizontal="left"/>
      <protection/>
    </xf>
    <xf numFmtId="207" fontId="5" fillId="0" borderId="0" xfId="0" applyNumberFormat="1" applyFont="1" applyAlignment="1" applyProtection="1">
      <alignment/>
      <protection locked="0"/>
    </xf>
    <xf numFmtId="207" fontId="5" fillId="0" borderId="0" xfId="0" applyNumberFormat="1" applyFont="1" applyAlignment="1">
      <alignment vertical="top"/>
    </xf>
    <xf numFmtId="207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206" fontId="5" fillId="0" borderId="0" xfId="0" applyNumberFormat="1" applyFont="1" applyAlignment="1">
      <alignment horizontal="left"/>
    </xf>
    <xf numFmtId="208" fontId="5" fillId="0" borderId="0" xfId="0" applyNumberFormat="1" applyFont="1" applyAlignment="1" applyProtection="1">
      <alignment/>
      <protection locked="0"/>
    </xf>
    <xf numFmtId="208" fontId="5" fillId="0" borderId="0" xfId="0" applyNumberFormat="1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vertical="top"/>
      <protection/>
    </xf>
    <xf numFmtId="206" fontId="9" fillId="0" borderId="7" xfId="0" applyNumberFormat="1" applyFont="1" applyBorder="1" applyAlignment="1" applyProtection="1">
      <alignment horizontal="right"/>
      <protection/>
    </xf>
    <xf numFmtId="208" fontId="5" fillId="0" borderId="7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5" fillId="0" borderId="7" xfId="0" applyFont="1" applyBorder="1" applyAlignment="1" applyProtection="1" quotePrefix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top"/>
      <protection/>
    </xf>
    <xf numFmtId="209" fontId="5" fillId="0" borderId="2" xfId="0" applyNumberFormat="1" applyFont="1" applyBorder="1" applyAlignment="1" applyProtection="1">
      <alignment horizontal="center" vertical="center"/>
      <protection/>
    </xf>
    <xf numFmtId="200" fontId="5" fillId="0" borderId="0" xfId="0" applyNumberFormat="1" applyFont="1" applyBorder="1" applyAlignment="1" applyProtection="1">
      <alignment horizontal="center" vertical="center"/>
      <protection/>
    </xf>
    <xf numFmtId="209" fontId="9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Border="1" applyAlignment="1" applyProtection="1">
      <alignment/>
      <protection/>
    </xf>
    <xf numFmtId="200" fontId="5" fillId="0" borderId="0" xfId="0" applyNumberFormat="1" applyFont="1" applyBorder="1" applyAlignment="1" applyProtection="1">
      <alignment/>
      <protection locked="0"/>
    </xf>
    <xf numFmtId="200" fontId="5" fillId="0" borderId="0" xfId="0" applyNumberFormat="1" applyFont="1" applyBorder="1" applyAlignment="1" applyProtection="1">
      <alignment/>
      <protection/>
    </xf>
    <xf numFmtId="200" fontId="5" fillId="0" borderId="0" xfId="0" applyNumberFormat="1" applyFont="1" applyBorder="1" applyAlignment="1" applyProtection="1">
      <alignment vertical="top"/>
      <protection/>
    </xf>
    <xf numFmtId="200" fontId="5" fillId="0" borderId="0" xfId="0" applyNumberFormat="1" applyFont="1" applyBorder="1" applyAlignment="1" applyProtection="1">
      <alignment vertical="center"/>
      <protection/>
    </xf>
    <xf numFmtId="209" fontId="5" fillId="0" borderId="0" xfId="0" applyNumberFormat="1" applyFont="1" applyAlignment="1">
      <alignment horizontal="left"/>
    </xf>
    <xf numFmtId="209" fontId="9" fillId="0" borderId="7" xfId="0" applyNumberFormat="1" applyFont="1" applyBorder="1" applyAlignment="1" applyProtection="1">
      <alignment horizontal="right"/>
      <protection/>
    </xf>
    <xf numFmtId="200" fontId="5" fillId="0" borderId="7" xfId="0" applyNumberFormat="1" applyFont="1" applyBorder="1" applyAlignment="1" applyProtection="1">
      <alignment vertical="top"/>
      <protection/>
    </xf>
    <xf numFmtId="200" fontId="5" fillId="0" borderId="7" xfId="0" applyNumberFormat="1" applyFont="1" applyBorder="1" applyAlignment="1" applyProtection="1">
      <alignment vertical="top"/>
      <protection locked="0"/>
    </xf>
    <xf numFmtId="208" fontId="5" fillId="0" borderId="0" xfId="0" applyNumberFormat="1" applyFont="1" applyBorder="1" applyAlignment="1" applyProtection="1">
      <alignment vertical="top"/>
      <protection/>
    </xf>
    <xf numFmtId="208" fontId="5" fillId="0" borderId="0" xfId="0" applyNumberFormat="1" applyFont="1" applyBorder="1" applyAlignment="1" applyProtection="1">
      <alignment vertical="top"/>
      <protection locked="0"/>
    </xf>
    <xf numFmtId="210" fontId="5" fillId="0" borderId="2" xfId="0" applyNumberFormat="1" applyFont="1" applyBorder="1" applyAlignment="1" applyProtection="1">
      <alignment horizontal="center" vertical="center"/>
      <protection/>
    </xf>
    <xf numFmtId="209" fontId="5" fillId="0" borderId="0" xfId="0" applyNumberFormat="1" applyFont="1" applyBorder="1" applyAlignment="1" applyProtection="1">
      <alignment horizontal="center" vertical="center"/>
      <protection/>
    </xf>
    <xf numFmtId="209" fontId="9" fillId="0" borderId="0" xfId="0" applyNumberFormat="1" applyFont="1" applyBorder="1" applyAlignment="1" applyProtection="1">
      <alignment/>
      <protection locked="0"/>
    </xf>
    <xf numFmtId="209" fontId="5" fillId="0" borderId="0" xfId="0" applyNumberFormat="1" applyFont="1" applyBorder="1" applyAlignment="1" applyProtection="1">
      <alignment/>
      <protection locked="0"/>
    </xf>
    <xf numFmtId="209" fontId="5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left"/>
    </xf>
    <xf numFmtId="209" fontId="5" fillId="0" borderId="7" xfId="0" applyNumberFormat="1" applyFont="1" applyBorder="1" applyAlignment="1" applyProtection="1">
      <alignment horizontal="center" vertical="top"/>
      <protection/>
    </xf>
    <xf numFmtId="209" fontId="5" fillId="0" borderId="7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Border="1" applyAlignment="1">
      <alignment horizontal="center" vertical="top"/>
    </xf>
    <xf numFmtId="208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7" fillId="0" borderId="10" xfId="0" applyFont="1" applyBorder="1" applyAlignment="1" applyProtection="1">
      <alignment horizontal="centerContinuous"/>
      <protection/>
    </xf>
    <xf numFmtId="0" fontId="9" fillId="0" borderId="2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5" fillId="0" borderId="0" xfId="0" applyFont="1" applyBorder="1" applyAlignment="1" applyProtection="1">
      <alignment horizontal="centerContinuous" vertical="top"/>
      <protection/>
    </xf>
    <xf numFmtId="0" fontId="5" fillId="0" borderId="8" xfId="0" applyFont="1" applyBorder="1" applyAlignment="1" applyProtection="1">
      <alignment vertical="center"/>
      <protection/>
    </xf>
    <xf numFmtId="211" fontId="9" fillId="0" borderId="0" xfId="0" applyNumberFormat="1" applyFont="1" applyBorder="1" applyAlignment="1" applyProtection="1">
      <alignment horizontal="right"/>
      <protection locked="0"/>
    </xf>
    <xf numFmtId="211" fontId="5" fillId="0" borderId="0" xfId="0" applyNumberFormat="1" applyFont="1" applyBorder="1" applyAlignment="1" applyProtection="1">
      <alignment horizontal="right"/>
      <protection locked="0"/>
    </xf>
    <xf numFmtId="211" fontId="9" fillId="0" borderId="0" xfId="0" applyNumberFormat="1" applyFont="1" applyBorder="1" applyAlignment="1" applyProtection="1">
      <alignment horizontal="right" vertical="top"/>
      <protection locked="0"/>
    </xf>
    <xf numFmtId="211" fontId="5" fillId="0" borderId="0" xfId="0" applyNumberFormat="1" applyFont="1" applyBorder="1" applyAlignment="1" applyProtection="1">
      <alignment horizontal="right" vertical="top"/>
      <protection locked="0"/>
    </xf>
    <xf numFmtId="211" fontId="9" fillId="0" borderId="7" xfId="0" applyNumberFormat="1" applyFont="1" applyBorder="1" applyAlignment="1" applyProtection="1">
      <alignment horizontal="right" vertical="top"/>
      <protection locked="0"/>
    </xf>
    <xf numFmtId="211" fontId="5" fillId="0" borderId="7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7" xfId="0" applyFont="1" applyBorder="1" applyAlignment="1" quotePrefix="1">
      <alignment horizontal="left" vertical="center"/>
    </xf>
    <xf numFmtId="0" fontId="5" fillId="0" borderId="2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 quotePrefix="1">
      <alignment horizontal="left" vertical="center"/>
      <protection/>
    </xf>
    <xf numFmtId="0" fontId="5" fillId="0" borderId="2" xfId="0" applyFont="1" applyBorder="1" applyAlignment="1" applyProtection="1" quotePrefix="1">
      <alignment horizontal="center" vertical="center"/>
      <protection/>
    </xf>
    <xf numFmtId="202" fontId="5" fillId="0" borderId="0" xfId="0" applyNumberFormat="1" applyFont="1" applyBorder="1" applyAlignment="1" applyProtection="1">
      <alignment horizontal="right" vertical="center"/>
      <protection/>
    </xf>
    <xf numFmtId="202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>
      <alignment horizontal="right" vertical="center"/>
    </xf>
    <xf numFmtId="202" fontId="5" fillId="0" borderId="0" xfId="0" applyNumberFormat="1" applyFont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 quotePrefix="1">
      <alignment vertical="center"/>
      <protection/>
    </xf>
    <xf numFmtId="202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 quotePrefix="1">
      <alignment vertical="center"/>
      <protection/>
    </xf>
    <xf numFmtId="0" fontId="5" fillId="0" borderId="0" xfId="0" applyFont="1" applyBorder="1" applyAlignment="1" applyProtection="1" quotePrefix="1">
      <alignment horizontal="left" vertical="center" wrapText="1"/>
      <protection/>
    </xf>
    <xf numFmtId="202" fontId="5" fillId="0" borderId="0" xfId="0" applyNumberFormat="1" applyFont="1" applyBorder="1" applyAlignment="1" applyProtection="1" quotePrefix="1">
      <alignment horizontal="right" vertical="center"/>
      <protection locked="0"/>
    </xf>
    <xf numFmtId="202" fontId="5" fillId="0" borderId="0" xfId="0" applyNumberFormat="1" applyFont="1" applyBorder="1" applyAlignment="1" applyProtection="1">
      <alignment horizontal="center" vertical="center"/>
      <protection locked="0"/>
    </xf>
    <xf numFmtId="20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212" fontId="5" fillId="0" borderId="2" xfId="0" applyNumberFormat="1" applyFont="1" applyBorder="1" applyAlignment="1" applyProtection="1">
      <alignment horizontal="center" vertical="center"/>
      <protection/>
    </xf>
    <xf numFmtId="212" fontId="5" fillId="0" borderId="2" xfId="0" applyNumberFormat="1" applyFont="1" applyBorder="1" applyAlignment="1" applyProtection="1" quotePrefix="1">
      <alignment horizontal="center" vertical="center"/>
      <protection/>
    </xf>
    <xf numFmtId="212" fontId="9" fillId="0" borderId="0" xfId="0" applyNumberFormat="1" applyFont="1" applyBorder="1" applyAlignment="1" applyProtection="1">
      <alignment horizontal="right" vertical="center"/>
      <protection/>
    </xf>
    <xf numFmtId="212" fontId="5" fillId="0" borderId="0" xfId="0" applyNumberFormat="1" applyFont="1" applyBorder="1" applyAlignment="1" applyProtection="1">
      <alignment vertical="center"/>
      <protection locked="0"/>
    </xf>
    <xf numFmtId="212" fontId="5" fillId="0" borderId="0" xfId="0" applyNumberFormat="1" applyFont="1" applyBorder="1" applyAlignment="1" applyProtection="1" quotePrefix="1">
      <alignment vertical="center"/>
      <protection locked="0"/>
    </xf>
    <xf numFmtId="212" fontId="5" fillId="0" borderId="0" xfId="0" applyNumberFormat="1" applyFont="1" applyBorder="1" applyAlignment="1" applyProtection="1">
      <alignment horizontal="right" vertical="center"/>
      <protection locked="0"/>
    </xf>
    <xf numFmtId="212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212" fontId="9" fillId="0" borderId="7" xfId="0" applyNumberFormat="1" applyFont="1" applyBorder="1" applyAlignment="1" applyProtection="1">
      <alignment horizontal="right" vertical="center"/>
      <protection/>
    </xf>
    <xf numFmtId="212" fontId="5" fillId="0" borderId="7" xfId="0" applyNumberFormat="1" applyFont="1" applyBorder="1" applyAlignment="1" applyProtection="1">
      <alignment horizontal="right" vertical="center"/>
      <protection locked="0"/>
    </xf>
    <xf numFmtId="212" fontId="5" fillId="0" borderId="7" xfId="0" applyNumberFormat="1" applyFont="1" applyBorder="1" applyAlignment="1" applyProtection="1" quotePrefix="1">
      <alignment horizontal="right"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top"/>
      <protection/>
    </xf>
    <xf numFmtId="0" fontId="5" fillId="0" borderId="0" xfId="0" applyFont="1" applyAlignment="1" applyProtection="1" quotePrefix="1">
      <alignment horizontal="right" vertical="top"/>
      <protection/>
    </xf>
    <xf numFmtId="0" fontId="7" fillId="0" borderId="0" xfId="0" applyFont="1" applyBorder="1" applyAlignment="1" applyProtection="1">
      <alignment horizontal="centerContinuous"/>
      <protection/>
    </xf>
    <xf numFmtId="209" fontId="5" fillId="0" borderId="2" xfId="0" applyNumberFormat="1" applyFont="1" applyBorder="1" applyAlignment="1" applyProtection="1" quotePrefix="1">
      <alignment horizontal="center" vertical="center"/>
      <protection/>
    </xf>
    <xf numFmtId="209" fontId="5" fillId="0" borderId="0" xfId="0" applyNumberFormat="1" applyFont="1" applyBorder="1" applyAlignment="1" applyProtection="1">
      <alignment vertical="center"/>
      <protection locked="0"/>
    </xf>
    <xf numFmtId="209" fontId="5" fillId="0" borderId="7" xfId="0" applyNumberFormat="1" applyFont="1" applyBorder="1" applyAlignment="1" applyProtection="1">
      <alignment horizontal="right"/>
      <protection/>
    </xf>
    <xf numFmtId="209" fontId="5" fillId="0" borderId="7" xfId="0" applyNumberFormat="1" applyFont="1" applyBorder="1" applyAlignment="1" applyProtection="1">
      <alignment horizontal="right"/>
      <protection locked="0"/>
    </xf>
    <xf numFmtId="209" fontId="5" fillId="0" borderId="7" xfId="0" applyNumberFormat="1" applyFont="1" applyBorder="1" applyAlignment="1" applyProtection="1">
      <alignment horizontal="center" vertical="center"/>
      <protection locked="0"/>
    </xf>
    <xf numFmtId="213" fontId="8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 applyProtection="1">
      <alignment horizontal="right"/>
      <protection locked="0"/>
    </xf>
    <xf numFmtId="198" fontId="5" fillId="0" borderId="0" xfId="0" applyNumberFormat="1" applyFont="1" applyBorder="1" applyAlignment="1" applyProtection="1">
      <alignment horizontal="right"/>
      <protection locked="0"/>
    </xf>
    <xf numFmtId="214" fontId="5" fillId="0" borderId="0" xfId="0" applyNumberFormat="1" applyFont="1" applyBorder="1" applyAlignment="1">
      <alignment vertical="center"/>
    </xf>
    <xf numFmtId="211" fontId="5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 applyProtection="1" quotePrefix="1">
      <alignment horizontal="right" vertical="center"/>
      <protection/>
    </xf>
    <xf numFmtId="0" fontId="39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top"/>
      <protection/>
    </xf>
    <xf numFmtId="0" fontId="5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3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8" fillId="0" borderId="0" xfId="0" applyFont="1" applyAlignment="1" quotePrefix="1">
      <alignment horizontal="right"/>
    </xf>
    <xf numFmtId="0" fontId="13" fillId="0" borderId="0" xfId="0" applyFont="1" applyAlignment="1" applyProtection="1">
      <alignment horizontal="left"/>
      <protection/>
    </xf>
    <xf numFmtId="0" fontId="38" fillId="0" borderId="0" xfId="0" applyFont="1" applyAlignment="1" applyProtection="1" quotePrefix="1">
      <alignment horizontal="right"/>
      <protection/>
    </xf>
    <xf numFmtId="0" fontId="38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 quotePrefix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209" fontId="9" fillId="0" borderId="0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left" vertical="center"/>
    </xf>
    <xf numFmtId="0" fontId="37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2" xfId="0" applyFont="1" applyBorder="1" applyAlignment="1" quotePrefix="1">
      <alignment horizontal="left"/>
    </xf>
    <xf numFmtId="0" fontId="13" fillId="0" borderId="2" xfId="0" applyFont="1" applyBorder="1" applyAlignment="1" quotePrefix="1">
      <alignment horizontal="left"/>
    </xf>
    <xf numFmtId="0" fontId="13" fillId="0" borderId="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2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33" fillId="0" borderId="1" xfId="0" applyFont="1" applyBorder="1" applyAlignment="1" applyProtection="1" quotePrefix="1">
      <alignment horizontal="center"/>
      <protection/>
    </xf>
    <xf numFmtId="0" fontId="41" fillId="0" borderId="14" xfId="0" applyFont="1" applyBorder="1" applyAlignment="1" applyProtection="1">
      <alignment horizontal="center" vertical="top"/>
      <protection/>
    </xf>
    <xf numFmtId="0" fontId="41" fillId="0" borderId="11" xfId="0" applyFont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top"/>
      <protection/>
    </xf>
    <xf numFmtId="0" fontId="41" fillId="0" borderId="9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horizontal="centerContinuous" vertical="top"/>
      <protection/>
    </xf>
    <xf numFmtId="41" fontId="9" fillId="0" borderId="0" xfId="0" applyNumberFormat="1" applyFont="1" applyAlignment="1" applyProtection="1">
      <alignment/>
      <protection locked="0"/>
    </xf>
    <xf numFmtId="190" fontId="0" fillId="0" borderId="0" xfId="0" applyNumberFormat="1" applyBorder="1" applyAlignment="1">
      <alignment vertical="center"/>
    </xf>
    <xf numFmtId="190" fontId="0" fillId="0" borderId="0" xfId="0" applyNumberFormat="1" applyAlignment="1">
      <alignment vertical="center"/>
    </xf>
    <xf numFmtId="0" fontId="5" fillId="0" borderId="2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left"/>
      <protection/>
    </xf>
    <xf numFmtId="0" fontId="17" fillId="0" borderId="1" xfId="0" applyFont="1" applyBorder="1" applyAlignment="1" applyProtection="1">
      <alignment horizontal="left" vertical="top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20" fillId="0" borderId="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 quotePrefix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 quotePrefix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199" fontId="8" fillId="0" borderId="0" xfId="0" applyNumberFormat="1" applyFont="1" applyAlignment="1">
      <alignment vertical="center"/>
    </xf>
    <xf numFmtId="0" fontId="7" fillId="0" borderId="0" xfId="0" applyFont="1" applyAlignment="1" applyProtection="1" quotePrefix="1">
      <alignment horizontal="right" vertical="center"/>
      <protection/>
    </xf>
    <xf numFmtId="184" fontId="5" fillId="0" borderId="0" xfId="0" applyNumberFormat="1" applyFont="1" applyBorder="1" applyAlignment="1" applyProtection="1" quotePrefix="1">
      <alignment horizontal="right"/>
      <protection/>
    </xf>
    <xf numFmtId="41" fontId="5" fillId="0" borderId="0" xfId="0" applyNumberFormat="1" applyFont="1" applyAlignment="1" applyProtection="1">
      <alignment/>
      <protection locked="0"/>
    </xf>
    <xf numFmtId="184" fontId="5" fillId="0" borderId="0" xfId="0" applyNumberFormat="1" applyFont="1" applyAlignment="1" applyProtection="1">
      <alignment/>
      <protection locked="0"/>
    </xf>
    <xf numFmtId="184" fontId="5" fillId="0" borderId="0" xfId="0" applyNumberFormat="1" applyFont="1" applyBorder="1" applyAlignment="1" applyProtection="1">
      <alignment/>
      <protection locked="0"/>
    </xf>
    <xf numFmtId="184" fontId="5" fillId="0" borderId="0" xfId="0" applyNumberFormat="1" applyFont="1" applyBorder="1" applyAlignment="1" applyProtection="1">
      <alignment horizontal="right"/>
      <protection/>
    </xf>
    <xf numFmtId="184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190" fontId="5" fillId="0" borderId="0" xfId="0" applyNumberFormat="1" applyFont="1" applyBorder="1" applyAlignment="1" applyProtection="1" quotePrefix="1">
      <alignment horizontal="right"/>
      <protection locked="0"/>
    </xf>
    <xf numFmtId="190" fontId="5" fillId="0" borderId="0" xfId="0" applyNumberFormat="1" applyFont="1" applyAlignment="1" applyProtection="1">
      <alignment/>
      <protection locked="0"/>
    </xf>
    <xf numFmtId="190" fontId="5" fillId="0" borderId="0" xfId="0" applyNumberFormat="1" applyFont="1" applyBorder="1" applyAlignment="1" quotePrefix="1">
      <alignment horizontal="right"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29" fillId="0" borderId="0" xfId="0" applyFont="1" applyAlignment="1" applyProtection="1" quotePrefix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190" fontId="5" fillId="0" borderId="0" xfId="0" applyNumberFormat="1" applyFont="1" applyBorder="1" applyAlignment="1" applyProtection="1">
      <alignment horizontal="right"/>
      <protection locked="0"/>
    </xf>
    <xf numFmtId="207" fontId="5" fillId="0" borderId="0" xfId="0" applyNumberFormat="1" applyFont="1" applyBorder="1" applyAlignment="1" applyProtection="1">
      <alignment horizontal="right"/>
      <protection/>
    </xf>
    <xf numFmtId="209" fontId="5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horizontal="right" vertical="center"/>
      <protection/>
    </xf>
    <xf numFmtId="189" fontId="2" fillId="0" borderId="0" xfId="0" applyNumberFormat="1" applyFont="1" applyBorder="1" applyAlignment="1" applyProtection="1">
      <alignment horizontal="right" vertical="center"/>
      <protection locked="0"/>
    </xf>
    <xf numFmtId="189" fontId="22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41" fontId="34" fillId="0" borderId="0" xfId="0" applyNumberFormat="1" applyFont="1" applyFill="1" applyBorder="1" applyAlignment="1">
      <alignment horizontal="right" vertical="top"/>
    </xf>
    <xf numFmtId="0" fontId="20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 quotePrefix="1">
      <alignment horizontal="left" vertical="center"/>
    </xf>
    <xf numFmtId="37" fontId="0" fillId="0" borderId="0" xfId="0" applyNumberFormat="1" applyFont="1" applyBorder="1" applyAlignment="1" quotePrefix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16" xfId="0" applyFont="1" applyBorder="1" applyAlignment="1" quotePrefix="1">
      <alignment horizontal="lef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 vertical="center"/>
    </xf>
    <xf numFmtId="37" fontId="2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 horizontal="center"/>
    </xf>
    <xf numFmtId="41" fontId="26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34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 quotePrefix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37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5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7" fillId="0" borderId="2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20" fillId="0" borderId="18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1" fontId="32" fillId="0" borderId="0" xfId="0" applyNumberFormat="1" applyFont="1" applyFill="1" applyBorder="1" applyAlignment="1">
      <alignment horizontal="right" vertical="top"/>
    </xf>
    <xf numFmtId="41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 quotePrefix="1">
      <alignment horizontal="center" vertical="top"/>
    </xf>
    <xf numFmtId="0" fontId="44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44" fillId="0" borderId="1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/>
      <protection/>
    </xf>
    <xf numFmtId="0" fontId="44" fillId="0" borderId="1" xfId="0" applyFont="1" applyBorder="1" applyAlignment="1" applyProtection="1" quotePrefix="1">
      <alignment horizontal="center"/>
      <protection/>
    </xf>
    <xf numFmtId="0" fontId="44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Continuous"/>
    </xf>
    <xf numFmtId="0" fontId="5" fillId="0" borderId="9" xfId="0" applyFont="1" applyBorder="1" applyAlignment="1" quotePrefix="1">
      <alignment horizontal="center" vertical="top"/>
    </xf>
    <xf numFmtId="0" fontId="5" fillId="0" borderId="11" xfId="0" applyFont="1" applyBorder="1" applyAlignment="1" quotePrefix="1">
      <alignment horizontal="center" vertical="top"/>
    </xf>
    <xf numFmtId="0" fontId="10" fillId="0" borderId="11" xfId="0" applyFont="1" applyBorder="1" applyAlignment="1" quotePrefix="1">
      <alignment horizontal="center" vertical="top"/>
    </xf>
    <xf numFmtId="0" fontId="10" fillId="0" borderId="1" xfId="0" applyFont="1" applyBorder="1" applyAlignment="1" quotePrefix="1">
      <alignment horizontal="center" vertical="top"/>
    </xf>
    <xf numFmtId="0" fontId="10" fillId="0" borderId="8" xfId="0" applyFont="1" applyBorder="1" applyAlignment="1">
      <alignment horizontal="center" vertical="top"/>
    </xf>
    <xf numFmtId="189" fontId="2" fillId="0" borderId="0" xfId="0" applyNumberFormat="1" applyFont="1" applyBorder="1" applyAlignment="1" applyProtection="1">
      <alignment vertical="center"/>
      <protection locked="0"/>
    </xf>
    <xf numFmtId="189" fontId="22" fillId="0" borderId="0" xfId="0" applyNumberFormat="1" applyFont="1" applyBorder="1" applyAlignment="1" applyProtection="1" quotePrefix="1">
      <alignment horizontal="right" vertical="center"/>
      <protection/>
    </xf>
    <xf numFmtId="189" fontId="22" fillId="0" borderId="0" xfId="0" applyNumberFormat="1" applyFont="1" applyBorder="1" applyAlignment="1" applyProtection="1" quotePrefix="1">
      <alignment/>
      <protection locked="0"/>
    </xf>
    <xf numFmtId="0" fontId="5" fillId="0" borderId="0" xfId="0" applyFont="1" applyAlignment="1" quotePrefix="1">
      <alignment horizontal="right"/>
    </xf>
    <xf numFmtId="0" fontId="5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 horizontal="left" vertical="center"/>
    </xf>
    <xf numFmtId="37" fontId="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 quotePrefix="1">
      <alignment horizontal="centerContinuous" vertical="center"/>
    </xf>
    <xf numFmtId="0" fontId="8" fillId="0" borderId="2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0" fillId="0" borderId="20" xfId="0" applyFont="1" applyFill="1" applyBorder="1" applyAlignment="1" quotePrefix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4" xfId="0" applyFont="1" applyBorder="1" applyAlignment="1" applyProtection="1" quotePrefix="1">
      <alignment horizontal="center" vertical="center" wrapText="1"/>
      <protection/>
    </xf>
    <xf numFmtId="0" fontId="17" fillId="0" borderId="11" xfId="0" applyFont="1" applyBorder="1" applyAlignment="1" applyProtection="1" quotePrefix="1">
      <alignment horizontal="center" vertical="center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center"/>
      <protection/>
    </xf>
    <xf numFmtId="0" fontId="5" fillId="0" borderId="0" xfId="0" applyFont="1" applyBorder="1" applyAlignment="1" quotePrefix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17" fillId="0" borderId="12" xfId="0" applyFont="1" applyBorder="1" applyAlignment="1" applyProtection="1" quotePrefix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 quotePrefix="1">
      <alignment horizontal="center" vertical="center" wrapText="1"/>
      <protection/>
    </xf>
    <xf numFmtId="0" fontId="17" fillId="0" borderId="1" xfId="0" applyFont="1" applyBorder="1" applyAlignment="1" applyProtection="1" quotePrefix="1">
      <alignment horizontal="center" vertical="center" wrapText="1"/>
      <protection/>
    </xf>
    <xf numFmtId="0" fontId="17" fillId="0" borderId="8" xfId="0" applyFont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5" fillId="0" borderId="1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5" fillId="0" borderId="2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9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 quotePrefix="1">
      <alignment horizontal="center" vertical="center" wrapText="1"/>
      <protection/>
    </xf>
    <xf numFmtId="0" fontId="33" fillId="0" borderId="13" xfId="0" applyFont="1" applyBorder="1" applyAlignment="1" applyProtection="1" quotePrefix="1">
      <alignment horizontal="center" vertical="center" wrapText="1"/>
      <protection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us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8</xdr:row>
      <xdr:rowOff>180975</xdr:rowOff>
    </xdr:from>
    <xdr:to>
      <xdr:col>3</xdr:col>
      <xdr:colOff>1333500</xdr:colOff>
      <xdr:row>8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29050" y="2124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</xdr:row>
      <xdr:rowOff>142875</xdr:rowOff>
    </xdr:from>
    <xdr:ext cx="95250" cy="247650"/>
    <xdr:sp>
      <xdr:nvSpPr>
        <xdr:cNvPr id="1" name="TextBox 1"/>
        <xdr:cNvSpPr txBox="1">
          <a:spLocks noChangeArrowheads="1"/>
        </xdr:cNvSpPr>
      </xdr:nvSpPr>
      <xdr:spPr>
        <a:xfrm>
          <a:off x="4010025" y="10763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3</xdr:col>
      <xdr:colOff>647700</xdr:colOff>
      <xdr:row>4</xdr:row>
      <xdr:rowOff>104775</xdr:rowOff>
    </xdr:from>
    <xdr:to>
      <xdr:col>3</xdr:col>
      <xdr:colOff>885825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19550" y="10382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104775</xdr:rowOff>
    </xdr:from>
    <xdr:to>
      <xdr:col>3</xdr:col>
      <xdr:colOff>933450</xdr:colOff>
      <xdr:row>5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05325" y="10382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workbookViewId="0" topLeftCell="A1">
      <selection activeCell="K11" sqref="K11"/>
    </sheetView>
  </sheetViews>
  <sheetFormatPr defaultColWidth="9.00390625" defaultRowHeight="16.5"/>
  <cols>
    <col min="1" max="1" width="5.875" style="11" customWidth="1"/>
    <col min="2" max="2" width="19.875" style="11" customWidth="1"/>
    <col min="3" max="3" width="5.875" style="11" customWidth="1"/>
    <col min="4" max="10" width="11.625" style="11" customWidth="1"/>
    <col min="11" max="16384" width="9.00390625" style="11" customWidth="1"/>
  </cols>
  <sheetData>
    <row r="1" spans="1:10" s="3" customFormat="1" ht="18" customHeight="1">
      <c r="A1" s="1" t="s">
        <v>1122</v>
      </c>
      <c r="B1" s="2" t="s">
        <v>93</v>
      </c>
      <c r="D1" s="2"/>
      <c r="E1" s="2"/>
      <c r="F1" s="2"/>
      <c r="G1" s="2"/>
      <c r="H1" s="2"/>
      <c r="I1" s="2"/>
      <c r="J1" s="2"/>
    </row>
    <row r="2" spans="1:10" s="7" customFormat="1" ht="18" customHeight="1">
      <c r="A2" s="4"/>
      <c r="B2" s="5" t="s">
        <v>1123</v>
      </c>
      <c r="C2" s="6"/>
      <c r="D2" s="4"/>
      <c r="E2" s="4"/>
      <c r="F2" s="4"/>
      <c r="G2" s="4"/>
      <c r="H2" s="4"/>
      <c r="I2" s="4"/>
      <c r="J2" s="4"/>
    </row>
    <row r="3" spans="1:10" s="7" customFormat="1" ht="18" customHeight="1">
      <c r="A3" s="8"/>
      <c r="B3" s="5" t="s">
        <v>1124</v>
      </c>
      <c r="C3" s="9"/>
      <c r="D3" s="8"/>
      <c r="E3" s="8"/>
      <c r="F3" s="8"/>
      <c r="G3" s="8"/>
      <c r="H3" s="8"/>
      <c r="I3" s="8"/>
      <c r="J3" s="8"/>
    </row>
    <row r="4" spans="1:10" ht="18" customHeight="1">
      <c r="A4" s="5"/>
      <c r="B4" s="5"/>
      <c r="C4" s="10"/>
      <c r="D4" s="5"/>
      <c r="E4" s="10"/>
      <c r="F4" s="10"/>
      <c r="G4" s="10"/>
      <c r="H4" s="5"/>
      <c r="I4" s="10"/>
      <c r="J4" s="10"/>
    </row>
    <row r="5" spans="1:11" s="17" customFormat="1" ht="18" customHeight="1">
      <c r="A5" s="12" t="s">
        <v>1125</v>
      </c>
      <c r="B5" s="13"/>
      <c r="C5" s="14"/>
      <c r="D5" s="838">
        <v>2001</v>
      </c>
      <c r="E5" s="838">
        <v>2002</v>
      </c>
      <c r="F5" s="841">
        <v>2003</v>
      </c>
      <c r="G5" s="15" t="s">
        <v>1126</v>
      </c>
      <c r="H5" s="15" t="s">
        <v>1127</v>
      </c>
      <c r="I5" s="15" t="s">
        <v>1128</v>
      </c>
      <c r="J5" s="15" t="s">
        <v>1129</v>
      </c>
      <c r="K5" s="16"/>
    </row>
    <row r="6" spans="1:11" s="17" customFormat="1" ht="18" customHeight="1">
      <c r="A6" s="18" t="s">
        <v>1130</v>
      </c>
      <c r="B6" s="18"/>
      <c r="C6" s="19"/>
      <c r="D6" s="839"/>
      <c r="E6" s="839"/>
      <c r="F6" s="842"/>
      <c r="G6" s="20" t="s">
        <v>621</v>
      </c>
      <c r="H6" s="20" t="s">
        <v>622</v>
      </c>
      <c r="I6" s="20" t="s">
        <v>623</v>
      </c>
      <c r="J6" s="20" t="s">
        <v>624</v>
      </c>
      <c r="K6" s="16"/>
    </row>
    <row r="7" spans="2:11" s="21" customFormat="1" ht="18" customHeight="1">
      <c r="B7" s="182" t="s">
        <v>361</v>
      </c>
      <c r="D7" s="840"/>
      <c r="E7" s="840"/>
      <c r="F7" s="843"/>
      <c r="G7" s="62" t="s">
        <v>362</v>
      </c>
      <c r="H7" s="62" t="s">
        <v>363</v>
      </c>
      <c r="I7" s="62" t="s">
        <v>364</v>
      </c>
      <c r="J7" s="62" t="s">
        <v>365</v>
      </c>
      <c r="K7" s="22"/>
    </row>
    <row r="8" spans="1:11" s="27" customFormat="1" ht="24" customHeight="1">
      <c r="A8" s="844">
        <v>1</v>
      </c>
      <c r="B8" s="845"/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5">
        <v>9</v>
      </c>
      <c r="K8" s="26"/>
    </row>
    <row r="9" spans="1:11" ht="36" customHeight="1">
      <c r="A9" s="28" t="s">
        <v>91</v>
      </c>
      <c r="B9" s="29"/>
      <c r="C9" s="30" t="s">
        <v>1133</v>
      </c>
      <c r="D9" s="31">
        <v>61</v>
      </c>
      <c r="E9" s="31">
        <v>26</v>
      </c>
      <c r="F9" s="32">
        <f aca="true" t="shared" si="0" ref="F9:F28">SUM(G9:J9)</f>
        <v>33</v>
      </c>
      <c r="G9" s="31">
        <v>7</v>
      </c>
      <c r="H9" s="656">
        <v>8</v>
      </c>
      <c r="I9" s="656">
        <v>11</v>
      </c>
      <c r="J9" s="656">
        <v>7</v>
      </c>
      <c r="K9" s="34"/>
    </row>
    <row r="10" spans="1:11" ht="30" customHeight="1">
      <c r="A10" s="35" t="s">
        <v>1134</v>
      </c>
      <c r="B10" s="36"/>
      <c r="C10" s="37" t="s">
        <v>1135</v>
      </c>
      <c r="D10" s="31">
        <v>61286.37</v>
      </c>
      <c r="E10" s="31">
        <v>22482.53</v>
      </c>
      <c r="F10" s="32">
        <f t="shared" si="0"/>
        <v>32305.34</v>
      </c>
      <c r="G10" s="31">
        <v>7303.08</v>
      </c>
      <c r="H10" s="656">
        <v>12484.15</v>
      </c>
      <c r="I10" s="656">
        <v>7845.17</v>
      </c>
      <c r="J10" s="33">
        <v>4672.94</v>
      </c>
      <c r="K10" s="34"/>
    </row>
    <row r="11" spans="2:11" ht="30" customHeight="1">
      <c r="B11" s="36"/>
      <c r="C11" s="37" t="s">
        <v>1136</v>
      </c>
      <c r="D11" s="31">
        <v>404325.13</v>
      </c>
      <c r="E11" s="31">
        <v>102548.87</v>
      </c>
      <c r="F11" s="32">
        <f t="shared" si="0"/>
        <v>243023.43</v>
      </c>
      <c r="G11" s="31">
        <v>85808.06</v>
      </c>
      <c r="H11" s="656">
        <v>26765.41</v>
      </c>
      <c r="I11" s="656">
        <v>89584.81</v>
      </c>
      <c r="J11" s="33">
        <v>40865.15</v>
      </c>
      <c r="K11" s="34"/>
    </row>
    <row r="12" spans="1:11" ht="30" customHeight="1">
      <c r="A12" s="38"/>
      <c r="B12" s="38"/>
      <c r="C12" s="37" t="s">
        <v>1137</v>
      </c>
      <c r="D12" s="31">
        <v>2622</v>
      </c>
      <c r="E12" s="31">
        <v>381</v>
      </c>
      <c r="F12" s="32">
        <f t="shared" si="0"/>
        <v>1566</v>
      </c>
      <c r="G12" s="31">
        <v>650</v>
      </c>
      <c r="H12" s="656">
        <v>88</v>
      </c>
      <c r="I12" s="656">
        <v>583</v>
      </c>
      <c r="J12" s="33">
        <v>245</v>
      </c>
      <c r="K12" s="34"/>
    </row>
    <row r="13" spans="1:11" ht="36" customHeight="1">
      <c r="A13" s="28" t="s">
        <v>90</v>
      </c>
      <c r="B13" s="38"/>
      <c r="C13" s="37" t="s">
        <v>1133</v>
      </c>
      <c r="D13" s="31">
        <v>43</v>
      </c>
      <c r="E13" s="31">
        <v>8</v>
      </c>
      <c r="F13" s="32">
        <f t="shared" si="0"/>
        <v>13</v>
      </c>
      <c r="G13" s="683">
        <v>2</v>
      </c>
      <c r="H13" s="684">
        <v>1</v>
      </c>
      <c r="I13" s="684">
        <v>5</v>
      </c>
      <c r="J13" s="685">
        <v>5</v>
      </c>
      <c r="K13" s="34"/>
    </row>
    <row r="14" spans="1:11" ht="30" customHeight="1">
      <c r="A14" s="846" t="s">
        <v>1139</v>
      </c>
      <c r="B14" s="847"/>
      <c r="C14" s="37" t="s">
        <v>1135</v>
      </c>
      <c r="D14" s="31">
        <v>23757.03</v>
      </c>
      <c r="E14" s="31">
        <v>4056.23</v>
      </c>
      <c r="F14" s="32">
        <f t="shared" si="0"/>
        <v>14419.94</v>
      </c>
      <c r="G14" s="683">
        <v>3599.16</v>
      </c>
      <c r="H14" s="684">
        <v>821</v>
      </c>
      <c r="I14" s="684">
        <v>5555.7</v>
      </c>
      <c r="J14" s="685">
        <v>4444.08</v>
      </c>
      <c r="K14" s="34"/>
    </row>
    <row r="15" spans="2:11" ht="30" customHeight="1">
      <c r="B15" s="36"/>
      <c r="C15" s="37" t="s">
        <v>1136</v>
      </c>
      <c r="D15" s="31">
        <v>240240.46</v>
      </c>
      <c r="E15" s="31">
        <v>46572.37</v>
      </c>
      <c r="F15" s="32">
        <f t="shared" si="0"/>
        <v>182235.87</v>
      </c>
      <c r="G15" s="683">
        <v>52435.24</v>
      </c>
      <c r="H15" s="684">
        <v>10263.12</v>
      </c>
      <c r="I15" s="684">
        <v>79829.18</v>
      </c>
      <c r="J15" s="685">
        <v>39708.33</v>
      </c>
      <c r="K15" s="34"/>
    </row>
    <row r="16" spans="1:11" ht="30" customHeight="1">
      <c r="A16" s="38"/>
      <c r="B16" s="38"/>
      <c r="C16" s="37" t="s">
        <v>1137</v>
      </c>
      <c r="D16" s="31">
        <v>1982</v>
      </c>
      <c r="E16" s="31">
        <v>360</v>
      </c>
      <c r="F16" s="32">
        <f t="shared" si="0"/>
        <v>1051</v>
      </c>
      <c r="G16" s="683">
        <v>208</v>
      </c>
      <c r="H16" s="684">
        <v>76</v>
      </c>
      <c r="I16" s="684">
        <v>524</v>
      </c>
      <c r="J16" s="685">
        <v>243</v>
      </c>
      <c r="K16" s="34"/>
    </row>
    <row r="17" spans="1:11" ht="36" customHeight="1">
      <c r="A17" s="28" t="s">
        <v>94</v>
      </c>
      <c r="B17" s="38"/>
      <c r="C17" s="37" t="s">
        <v>1133</v>
      </c>
      <c r="D17" s="31">
        <v>1</v>
      </c>
      <c r="E17" s="656">
        <v>0</v>
      </c>
      <c r="F17" s="32">
        <f t="shared" si="0"/>
        <v>4</v>
      </c>
      <c r="G17" s="683">
        <v>2</v>
      </c>
      <c r="H17" s="684">
        <v>2</v>
      </c>
      <c r="I17" s="684">
        <v>0</v>
      </c>
      <c r="J17" s="684">
        <v>0</v>
      </c>
      <c r="K17" s="34"/>
    </row>
    <row r="18" spans="1:11" ht="30" customHeight="1">
      <c r="A18" s="846" t="s">
        <v>3</v>
      </c>
      <c r="B18" s="847"/>
      <c r="C18" s="37" t="s">
        <v>1135</v>
      </c>
      <c r="D18" s="31">
        <v>89</v>
      </c>
      <c r="E18" s="656">
        <v>0</v>
      </c>
      <c r="F18" s="32">
        <f t="shared" si="0"/>
        <v>2130</v>
      </c>
      <c r="G18" s="683">
        <v>1996</v>
      </c>
      <c r="H18" s="684">
        <v>134</v>
      </c>
      <c r="I18" s="684">
        <v>0</v>
      </c>
      <c r="J18" s="684">
        <v>0</v>
      </c>
      <c r="K18" s="34"/>
    </row>
    <row r="19" spans="2:11" ht="30" customHeight="1">
      <c r="B19" s="36"/>
      <c r="C19" s="37" t="s">
        <v>1136</v>
      </c>
      <c r="D19" s="31">
        <v>356</v>
      </c>
      <c r="E19" s="656">
        <v>0</v>
      </c>
      <c r="F19" s="32">
        <f t="shared" si="0"/>
        <v>27126.59</v>
      </c>
      <c r="G19" s="683">
        <v>26585.71</v>
      </c>
      <c r="H19" s="684">
        <v>540.88</v>
      </c>
      <c r="I19" s="684">
        <v>0</v>
      </c>
      <c r="J19" s="684">
        <v>0</v>
      </c>
      <c r="K19" s="34"/>
    </row>
    <row r="20" spans="1:11" ht="30" customHeight="1">
      <c r="A20" s="38"/>
      <c r="B20" s="38"/>
      <c r="C20" s="37" t="s">
        <v>1137</v>
      </c>
      <c r="D20" s="31">
        <v>2</v>
      </c>
      <c r="E20" s="656">
        <v>0</v>
      </c>
      <c r="F20" s="32">
        <f t="shared" si="0"/>
        <v>446</v>
      </c>
      <c r="G20" s="683">
        <v>439</v>
      </c>
      <c r="H20" s="684">
        <v>7</v>
      </c>
      <c r="I20" s="684">
        <v>0</v>
      </c>
      <c r="J20" s="684">
        <v>0</v>
      </c>
      <c r="K20" s="34"/>
    </row>
    <row r="21" spans="1:11" ht="36" customHeight="1">
      <c r="A21" s="28" t="s">
        <v>89</v>
      </c>
      <c r="B21" s="38"/>
      <c r="C21" s="37" t="s">
        <v>1133</v>
      </c>
      <c r="D21" s="31">
        <v>4</v>
      </c>
      <c r="E21" s="31">
        <v>6</v>
      </c>
      <c r="F21" s="656">
        <f t="shared" si="0"/>
        <v>9</v>
      </c>
      <c r="G21" s="684">
        <v>0</v>
      </c>
      <c r="H21" s="684">
        <v>3</v>
      </c>
      <c r="I21" s="684">
        <v>4</v>
      </c>
      <c r="J21" s="685">
        <v>2</v>
      </c>
      <c r="K21" s="34"/>
    </row>
    <row r="22" spans="1:11" ht="30" customHeight="1">
      <c r="A22" s="846" t="s">
        <v>5</v>
      </c>
      <c r="B22" s="847"/>
      <c r="C22" s="37" t="s">
        <v>1135</v>
      </c>
      <c r="D22" s="31">
        <v>4005.42</v>
      </c>
      <c r="E22" s="31">
        <v>797.82</v>
      </c>
      <c r="F22" s="656">
        <f t="shared" si="0"/>
        <v>1177.92</v>
      </c>
      <c r="G22" s="684">
        <v>0</v>
      </c>
      <c r="H22" s="684">
        <v>180.06</v>
      </c>
      <c r="I22" s="684">
        <v>769</v>
      </c>
      <c r="J22" s="685">
        <v>228.86</v>
      </c>
      <c r="K22" s="34"/>
    </row>
    <row r="23" spans="2:11" ht="30" customHeight="1">
      <c r="B23" s="36"/>
      <c r="C23" s="37" t="s">
        <v>1136</v>
      </c>
      <c r="D23" s="31">
        <v>101736.15</v>
      </c>
      <c r="E23" s="31">
        <v>1874.11</v>
      </c>
      <c r="F23" s="656">
        <f t="shared" si="0"/>
        <v>6444.57</v>
      </c>
      <c r="G23" s="684">
        <v>0</v>
      </c>
      <c r="H23" s="684">
        <v>658.48</v>
      </c>
      <c r="I23" s="684">
        <v>4629.27</v>
      </c>
      <c r="J23" s="685">
        <v>1156.82</v>
      </c>
      <c r="K23" s="34"/>
    </row>
    <row r="24" spans="1:11" ht="30" customHeight="1">
      <c r="A24" s="38"/>
      <c r="B24" s="38"/>
      <c r="C24" s="37" t="s">
        <v>1137</v>
      </c>
      <c r="D24" s="31">
        <v>625</v>
      </c>
      <c r="E24" s="31">
        <v>9</v>
      </c>
      <c r="F24" s="656">
        <f t="shared" si="0"/>
        <v>62</v>
      </c>
      <c r="G24" s="684">
        <v>0</v>
      </c>
      <c r="H24" s="684">
        <v>3</v>
      </c>
      <c r="I24" s="684">
        <v>57</v>
      </c>
      <c r="J24" s="685">
        <v>2</v>
      </c>
      <c r="K24" s="34"/>
    </row>
    <row r="25" spans="1:11" ht="36" customHeight="1">
      <c r="A25" s="28" t="s">
        <v>88</v>
      </c>
      <c r="B25" s="38"/>
      <c r="C25" s="37" t="s">
        <v>1133</v>
      </c>
      <c r="D25" s="656">
        <v>0</v>
      </c>
      <c r="E25" s="39">
        <v>2</v>
      </c>
      <c r="F25" s="39">
        <f t="shared" si="0"/>
        <v>2</v>
      </c>
      <c r="G25" s="684">
        <v>0</v>
      </c>
      <c r="H25" s="684">
        <v>2</v>
      </c>
      <c r="I25" s="684">
        <v>0</v>
      </c>
      <c r="J25" s="684">
        <v>0</v>
      </c>
      <c r="K25" s="34"/>
    </row>
    <row r="26" spans="1:11" ht="30" customHeight="1">
      <c r="A26" s="846" t="s">
        <v>7</v>
      </c>
      <c r="B26" s="847"/>
      <c r="C26" s="37" t="s">
        <v>1135</v>
      </c>
      <c r="D26" s="656">
        <v>0</v>
      </c>
      <c r="E26" s="39">
        <v>2493.5</v>
      </c>
      <c r="F26" s="39">
        <f t="shared" si="0"/>
        <v>11349.09</v>
      </c>
      <c r="G26" s="684">
        <v>0</v>
      </c>
      <c r="H26" s="684">
        <v>11349.09</v>
      </c>
      <c r="I26" s="684">
        <v>0</v>
      </c>
      <c r="J26" s="684">
        <v>0</v>
      </c>
      <c r="K26" s="34"/>
    </row>
    <row r="27" spans="2:11" ht="30" customHeight="1">
      <c r="B27" s="36"/>
      <c r="C27" s="37" t="s">
        <v>1136</v>
      </c>
      <c r="D27" s="656">
        <v>0</v>
      </c>
      <c r="E27" s="39">
        <v>4851.09</v>
      </c>
      <c r="F27" s="39">
        <f t="shared" si="0"/>
        <v>15302.93</v>
      </c>
      <c r="G27" s="684">
        <v>0</v>
      </c>
      <c r="H27" s="684">
        <v>15302.93</v>
      </c>
      <c r="I27" s="684">
        <v>0</v>
      </c>
      <c r="J27" s="684">
        <v>0</v>
      </c>
      <c r="K27" s="34"/>
    </row>
    <row r="28" spans="1:11" ht="30" customHeight="1">
      <c r="A28" s="38"/>
      <c r="B28" s="38"/>
      <c r="C28" s="37" t="s">
        <v>1137</v>
      </c>
      <c r="D28" s="656">
        <v>0</v>
      </c>
      <c r="E28" s="39">
        <v>2</v>
      </c>
      <c r="F28" s="39">
        <f t="shared" si="0"/>
        <v>2</v>
      </c>
      <c r="G28" s="684">
        <v>0</v>
      </c>
      <c r="H28" s="684">
        <v>2</v>
      </c>
      <c r="I28" s="684">
        <v>0</v>
      </c>
      <c r="J28" s="684">
        <v>0</v>
      </c>
      <c r="K28" s="34"/>
    </row>
    <row r="29" spans="1:11" ht="36" customHeight="1">
      <c r="A29" s="28" t="s">
        <v>87</v>
      </c>
      <c r="B29" s="38"/>
      <c r="C29" s="37" t="s">
        <v>1133</v>
      </c>
      <c r="D29" s="31">
        <v>13</v>
      </c>
      <c r="E29" s="31">
        <v>10</v>
      </c>
      <c r="F29" s="32">
        <f>SUM(G29:J29)</f>
        <v>5</v>
      </c>
      <c r="G29" s="684">
        <v>3</v>
      </c>
      <c r="H29" s="684">
        <v>0</v>
      </c>
      <c r="I29" s="684">
        <v>2</v>
      </c>
      <c r="J29" s="684">
        <v>0</v>
      </c>
      <c r="K29" s="34"/>
    </row>
    <row r="30" spans="1:11" ht="30" customHeight="1">
      <c r="A30" s="846" t="s">
        <v>9</v>
      </c>
      <c r="B30" s="847"/>
      <c r="C30" s="37" t="s">
        <v>1135</v>
      </c>
      <c r="D30" s="31">
        <v>33434.92</v>
      </c>
      <c r="E30" s="31">
        <v>15135.25</v>
      </c>
      <c r="F30" s="32">
        <f>SUM(G30:J30)</f>
        <v>3228.3900000000003</v>
      </c>
      <c r="G30" s="684">
        <v>1707.92</v>
      </c>
      <c r="H30" s="684">
        <v>0</v>
      </c>
      <c r="I30" s="684">
        <v>1520.47</v>
      </c>
      <c r="J30" s="684">
        <v>0</v>
      </c>
      <c r="K30" s="34"/>
    </row>
    <row r="31" spans="2:11" ht="30" customHeight="1">
      <c r="B31" s="36"/>
      <c r="C31" s="37" t="s">
        <v>1136</v>
      </c>
      <c r="D31" s="31">
        <v>61992.52</v>
      </c>
      <c r="E31" s="31">
        <v>49251.6</v>
      </c>
      <c r="F31" s="32">
        <f>SUM(G31:J31)</f>
        <v>11913.47</v>
      </c>
      <c r="G31" s="684">
        <v>6787.11</v>
      </c>
      <c r="H31" s="684">
        <v>0</v>
      </c>
      <c r="I31" s="684">
        <v>5126.36</v>
      </c>
      <c r="J31" s="684">
        <v>0</v>
      </c>
      <c r="K31" s="34"/>
    </row>
    <row r="32" spans="2:11" ht="30" customHeight="1">
      <c r="B32" s="36"/>
      <c r="C32" s="37" t="s">
        <v>1137</v>
      </c>
      <c r="D32" s="33">
        <v>13</v>
      </c>
      <c r="E32" s="33">
        <v>10</v>
      </c>
      <c r="F32" s="32">
        <f>SUM(G32:J32)</f>
        <v>5</v>
      </c>
      <c r="G32" s="684">
        <v>3</v>
      </c>
      <c r="H32" s="684">
        <v>0</v>
      </c>
      <c r="I32" s="684">
        <v>2</v>
      </c>
      <c r="J32" s="684">
        <v>0</v>
      </c>
      <c r="K32" s="34"/>
    </row>
    <row r="33" spans="1:11" ht="20.25" customHeight="1">
      <c r="A33" s="40"/>
      <c r="B33" s="40"/>
      <c r="C33" s="36"/>
      <c r="K33" s="34"/>
    </row>
    <row r="34" spans="1:10" ht="8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1" s="48" customFormat="1" ht="15" customHeight="1">
      <c r="A35" s="37" t="s">
        <v>1133</v>
      </c>
      <c r="B35" s="42" t="s">
        <v>10</v>
      </c>
      <c r="C35" s="42"/>
      <c r="D35" s="43"/>
      <c r="E35" s="44"/>
      <c r="F35" s="43"/>
      <c r="G35" s="43"/>
      <c r="H35" s="45"/>
      <c r="I35" s="46"/>
      <c r="J35" s="46"/>
      <c r="K35" s="47"/>
    </row>
    <row r="36" spans="1:7" s="44" customFormat="1" ht="15" customHeight="1">
      <c r="A36" s="44" t="s">
        <v>11</v>
      </c>
      <c r="B36" s="42" t="s">
        <v>12</v>
      </c>
      <c r="C36" s="49"/>
      <c r="D36" s="43"/>
      <c r="F36" s="43"/>
      <c r="G36" s="43"/>
    </row>
    <row r="37" spans="1:7" ht="15" customHeight="1">
      <c r="A37" s="44" t="s">
        <v>13</v>
      </c>
      <c r="B37" s="42" t="s">
        <v>14</v>
      </c>
      <c r="C37" s="42"/>
      <c r="D37" s="43"/>
      <c r="E37" s="44"/>
      <c r="F37" s="43"/>
      <c r="G37" s="43"/>
    </row>
    <row r="38" spans="1:10" ht="18" customHeight="1">
      <c r="A38" s="44" t="s">
        <v>15</v>
      </c>
      <c r="B38" s="42" t="s">
        <v>16</v>
      </c>
      <c r="C38" s="43"/>
      <c r="D38" s="43"/>
      <c r="E38" s="43"/>
      <c r="F38" s="43"/>
      <c r="G38" s="43"/>
      <c r="H38" s="43"/>
      <c r="I38" s="43"/>
      <c r="J38" s="43"/>
    </row>
    <row r="39" spans="1:10" ht="15.75">
      <c r="A39" s="50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2.75">
      <c r="A40" s="43"/>
      <c r="B40" s="43"/>
      <c r="C40" s="43"/>
      <c r="D40" s="43"/>
      <c r="E40" s="43"/>
      <c r="F40" s="43"/>
      <c r="G40" s="43"/>
      <c r="H40" s="43"/>
      <c r="I40" s="43"/>
      <c r="J40" s="43"/>
    </row>
  </sheetData>
  <mergeCells count="9">
    <mergeCell ref="A30:B30"/>
    <mergeCell ref="A14:B14"/>
    <mergeCell ref="A18:B18"/>
    <mergeCell ref="A22:B22"/>
    <mergeCell ref="A26:B26"/>
    <mergeCell ref="D5:D7"/>
    <mergeCell ref="E5:E7"/>
    <mergeCell ref="F5:F7"/>
    <mergeCell ref="A8:B8"/>
  </mergeCells>
  <printOptions/>
  <pageMargins left="0.75" right="0.75" top="0.76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5" zoomScaleNormal="85" workbookViewId="0" topLeftCell="A1">
      <selection activeCell="H6" sqref="H6:K6"/>
    </sheetView>
  </sheetViews>
  <sheetFormatPr defaultColWidth="9.00390625" defaultRowHeight="16.5"/>
  <cols>
    <col min="1" max="1" width="4.50390625" style="11" customWidth="1"/>
    <col min="2" max="2" width="18.125" style="11" customWidth="1"/>
    <col min="3" max="3" width="7.625" style="11" customWidth="1"/>
    <col min="4" max="10" width="11.625" style="11" customWidth="1"/>
    <col min="11" max="16384" width="9.00390625" style="11" customWidth="1"/>
  </cols>
  <sheetData>
    <row r="1" spans="1:10" ht="18" customHeight="1">
      <c r="A1" s="51" t="s">
        <v>182</v>
      </c>
      <c r="B1" s="52" t="s">
        <v>183</v>
      </c>
      <c r="C1" s="53"/>
      <c r="D1" s="53"/>
      <c r="E1" s="53"/>
      <c r="F1" s="53"/>
      <c r="G1" s="53"/>
      <c r="H1" s="53"/>
      <c r="I1" s="53"/>
      <c r="J1" s="53"/>
    </row>
    <row r="2" spans="1:10" s="6" customFormat="1" ht="18" customHeight="1">
      <c r="A2" s="54"/>
      <c r="B2" s="613" t="s">
        <v>118</v>
      </c>
      <c r="C2" s="56"/>
      <c r="D2" s="56"/>
      <c r="E2" s="56"/>
      <c r="F2" s="56"/>
      <c r="G2" s="56"/>
      <c r="H2" s="56"/>
      <c r="I2" s="56"/>
      <c r="J2" s="56"/>
    </row>
    <row r="3" spans="1:10" s="6" customFormat="1" ht="18" customHeight="1">
      <c r="A3" s="54"/>
      <c r="B3" s="613" t="s">
        <v>744</v>
      </c>
      <c r="C3" s="56"/>
      <c r="D3" s="56"/>
      <c r="E3" s="56"/>
      <c r="F3" s="56"/>
      <c r="G3" s="56"/>
      <c r="H3" s="56"/>
      <c r="I3" s="56"/>
      <c r="J3" s="56"/>
    </row>
    <row r="4" spans="1:10" s="7" customFormat="1" ht="18" customHeight="1">
      <c r="A4" s="57"/>
      <c r="B4" s="613" t="s">
        <v>752</v>
      </c>
      <c r="C4" s="56"/>
      <c r="D4" s="56"/>
      <c r="E4" s="56"/>
      <c r="F4" s="56"/>
      <c r="G4" s="56"/>
      <c r="H4" s="56"/>
      <c r="I4" s="56"/>
      <c r="J4" s="56"/>
    </row>
    <row r="5" spans="1:10" ht="18" customHeight="1">
      <c r="A5" s="34"/>
      <c r="C5" s="10"/>
      <c r="D5" s="34"/>
      <c r="E5" s="10"/>
      <c r="F5" s="58"/>
      <c r="G5" s="58"/>
      <c r="H5" s="34"/>
      <c r="I5" s="10"/>
      <c r="J5" s="10"/>
    </row>
    <row r="6" spans="1:11" s="17" customFormat="1" ht="18" customHeight="1">
      <c r="A6" s="12"/>
      <c r="B6" s="84" t="s">
        <v>17</v>
      </c>
      <c r="C6" s="14"/>
      <c r="D6" s="841">
        <v>2001</v>
      </c>
      <c r="E6" s="841">
        <v>2002</v>
      </c>
      <c r="F6" s="841">
        <v>2003</v>
      </c>
      <c r="G6" s="15" t="s">
        <v>1126</v>
      </c>
      <c r="H6" s="15" t="s">
        <v>1127</v>
      </c>
      <c r="I6" s="15" t="s">
        <v>1128</v>
      </c>
      <c r="J6" s="15" t="s">
        <v>1129</v>
      </c>
      <c r="K6" s="16"/>
    </row>
    <row r="7" spans="1:11" s="17" customFormat="1" ht="18" customHeight="1">
      <c r="A7" s="18"/>
      <c r="B7" s="60" t="s">
        <v>18</v>
      </c>
      <c r="C7" s="19"/>
      <c r="D7" s="848"/>
      <c r="E7" s="848"/>
      <c r="F7" s="848"/>
      <c r="G7" s="20" t="s">
        <v>633</v>
      </c>
      <c r="H7" s="20" t="s">
        <v>634</v>
      </c>
      <c r="I7" s="20" t="s">
        <v>635</v>
      </c>
      <c r="J7" s="20" t="s">
        <v>636</v>
      </c>
      <c r="K7" s="16"/>
    </row>
    <row r="8" spans="1:11" s="21" customFormat="1" ht="18" customHeight="1">
      <c r="A8" s="61"/>
      <c r="B8" s="62" t="s">
        <v>181</v>
      </c>
      <c r="C8" s="63"/>
      <c r="D8" s="849"/>
      <c r="E8" s="849"/>
      <c r="F8" s="849"/>
      <c r="G8" s="62" t="s">
        <v>184</v>
      </c>
      <c r="H8" s="62" t="s">
        <v>185</v>
      </c>
      <c r="I8" s="62" t="s">
        <v>234</v>
      </c>
      <c r="J8" s="62" t="s">
        <v>235</v>
      </c>
      <c r="K8" s="22"/>
    </row>
    <row r="9" spans="1:11" s="27" customFormat="1" ht="24" customHeight="1">
      <c r="A9" s="844">
        <v>1</v>
      </c>
      <c r="B9" s="845"/>
      <c r="C9" s="24">
        <v>2</v>
      </c>
      <c r="D9" s="64">
        <v>3</v>
      </c>
      <c r="E9" s="24">
        <v>4</v>
      </c>
      <c r="F9" s="64">
        <v>5</v>
      </c>
      <c r="G9" s="24">
        <v>6</v>
      </c>
      <c r="H9" s="64">
        <v>7</v>
      </c>
      <c r="I9" s="24">
        <v>8</v>
      </c>
      <c r="J9" s="65">
        <v>9</v>
      </c>
      <c r="K9" s="26"/>
    </row>
    <row r="10" spans="1:11" ht="36" customHeight="1">
      <c r="A10" s="28" t="s">
        <v>236</v>
      </c>
      <c r="B10" s="37"/>
      <c r="C10" s="37" t="s">
        <v>1137</v>
      </c>
      <c r="D10" s="66">
        <v>812</v>
      </c>
      <c r="E10" s="33">
        <v>1326</v>
      </c>
      <c r="F10" s="32">
        <f>SUM(G10:J10)</f>
        <v>2658</v>
      </c>
      <c r="G10" s="33">
        <v>19</v>
      </c>
      <c r="H10" s="33">
        <v>96</v>
      </c>
      <c r="I10" s="33">
        <v>1614</v>
      </c>
      <c r="J10" s="33">
        <v>929</v>
      </c>
      <c r="K10" s="34"/>
    </row>
    <row r="11" spans="1:11" ht="33" customHeight="1">
      <c r="A11" s="846" t="s">
        <v>237</v>
      </c>
      <c r="B11" s="850"/>
      <c r="C11" s="37" t="s">
        <v>1136</v>
      </c>
      <c r="D11" s="66">
        <v>158278.68</v>
      </c>
      <c r="E11" s="33">
        <v>157493.62</v>
      </c>
      <c r="F11" s="32">
        <f aca="true" t="shared" si="0" ref="F11:F19">SUM(G11:J11)</f>
        <v>533016.48</v>
      </c>
      <c r="G11" s="33">
        <v>2736.68</v>
      </c>
      <c r="H11" s="33">
        <v>14136.54</v>
      </c>
      <c r="I11" s="33">
        <v>301909.73</v>
      </c>
      <c r="J11" s="33">
        <v>214233.53</v>
      </c>
      <c r="K11" s="34"/>
    </row>
    <row r="12" spans="1:11" ht="33" customHeight="1">
      <c r="A12" s="28" t="s">
        <v>1138</v>
      </c>
      <c r="B12" s="67"/>
      <c r="C12" s="37" t="s">
        <v>1137</v>
      </c>
      <c r="D12" s="66">
        <v>600</v>
      </c>
      <c r="E12" s="33">
        <v>1196</v>
      </c>
      <c r="F12" s="32">
        <f t="shared" si="0"/>
        <v>2430</v>
      </c>
      <c r="G12" s="686">
        <v>13</v>
      </c>
      <c r="H12" s="686">
        <v>73</v>
      </c>
      <c r="I12" s="94">
        <v>1482</v>
      </c>
      <c r="J12" s="686">
        <v>862</v>
      </c>
      <c r="K12" s="34"/>
    </row>
    <row r="13" spans="1:11" ht="33" customHeight="1">
      <c r="A13" s="846" t="s">
        <v>238</v>
      </c>
      <c r="B13" s="847"/>
      <c r="C13" s="37" t="s">
        <v>1136</v>
      </c>
      <c r="D13" s="66">
        <v>52547.41</v>
      </c>
      <c r="E13" s="33">
        <v>103318.74</v>
      </c>
      <c r="F13" s="32">
        <f t="shared" si="0"/>
        <v>318158.66000000003</v>
      </c>
      <c r="G13" s="686">
        <v>1437.48</v>
      </c>
      <c r="H13" s="686">
        <v>6269.22</v>
      </c>
      <c r="I13" s="94">
        <v>169505.85</v>
      </c>
      <c r="J13" s="686">
        <v>140946.11</v>
      </c>
      <c r="K13" s="34"/>
    </row>
    <row r="14" spans="1:11" ht="33" customHeight="1">
      <c r="A14" s="28" t="s">
        <v>4</v>
      </c>
      <c r="B14" s="67"/>
      <c r="C14" s="37" t="s">
        <v>1137</v>
      </c>
      <c r="D14" s="66">
        <v>196</v>
      </c>
      <c r="E14" s="33">
        <v>116</v>
      </c>
      <c r="F14" s="32">
        <f t="shared" si="0"/>
        <v>211</v>
      </c>
      <c r="G14" s="686">
        <v>4</v>
      </c>
      <c r="H14" s="686">
        <v>23</v>
      </c>
      <c r="I14" s="686">
        <v>121</v>
      </c>
      <c r="J14" s="686">
        <v>63</v>
      </c>
      <c r="K14" s="34"/>
    </row>
    <row r="15" spans="1:11" ht="33" customHeight="1">
      <c r="A15" s="846" t="s">
        <v>239</v>
      </c>
      <c r="B15" s="847"/>
      <c r="C15" s="37" t="s">
        <v>1136</v>
      </c>
      <c r="D15" s="66">
        <v>12493.6</v>
      </c>
      <c r="E15" s="33">
        <v>11870.53</v>
      </c>
      <c r="F15" s="32">
        <f t="shared" si="0"/>
        <v>100442.57</v>
      </c>
      <c r="G15" s="686">
        <v>575.05</v>
      </c>
      <c r="H15" s="686">
        <v>7867.32</v>
      </c>
      <c r="I15" s="686">
        <v>75636.24</v>
      </c>
      <c r="J15" s="686">
        <v>16363.96</v>
      </c>
      <c r="K15" s="34"/>
    </row>
    <row r="16" spans="1:11" ht="33" customHeight="1">
      <c r="A16" s="28" t="s">
        <v>6</v>
      </c>
      <c r="B16" s="67"/>
      <c r="C16" s="37" t="s">
        <v>1137</v>
      </c>
      <c r="D16" s="68">
        <v>2</v>
      </c>
      <c r="E16" s="39" t="s">
        <v>695</v>
      </c>
      <c r="F16" s="39" t="s">
        <v>695</v>
      </c>
      <c r="G16" s="683" t="s">
        <v>695</v>
      </c>
      <c r="H16" s="683" t="s">
        <v>695</v>
      </c>
      <c r="I16" s="683" t="s">
        <v>695</v>
      </c>
      <c r="J16" s="687" t="s">
        <v>349</v>
      </c>
      <c r="K16" s="34"/>
    </row>
    <row r="17" spans="1:11" ht="33" customHeight="1">
      <c r="A17" s="846" t="s">
        <v>240</v>
      </c>
      <c r="B17" s="847"/>
      <c r="C17" s="37" t="s">
        <v>1136</v>
      </c>
      <c r="D17" s="68">
        <v>2758.74</v>
      </c>
      <c r="E17" s="39" t="s">
        <v>695</v>
      </c>
      <c r="F17" s="39" t="s">
        <v>695</v>
      </c>
      <c r="G17" s="683" t="s">
        <v>695</v>
      </c>
      <c r="H17" s="683" t="s">
        <v>695</v>
      </c>
      <c r="I17" s="683" t="s">
        <v>695</v>
      </c>
      <c r="J17" s="687" t="s">
        <v>349</v>
      </c>
      <c r="K17" s="34"/>
    </row>
    <row r="18" spans="1:11" ht="33" customHeight="1">
      <c r="A18" s="28" t="s">
        <v>8</v>
      </c>
      <c r="B18" s="67"/>
      <c r="C18" s="37" t="s">
        <v>1137</v>
      </c>
      <c r="D18" s="69">
        <v>14</v>
      </c>
      <c r="E18" s="33">
        <v>14</v>
      </c>
      <c r="F18" s="32">
        <f t="shared" si="0"/>
        <v>17</v>
      </c>
      <c r="G18" s="686">
        <v>2</v>
      </c>
      <c r="H18" s="683" t="s">
        <v>695</v>
      </c>
      <c r="I18" s="686">
        <v>11</v>
      </c>
      <c r="J18" s="686">
        <v>4</v>
      </c>
      <c r="K18" s="34"/>
    </row>
    <row r="19" spans="1:11" ht="33" customHeight="1">
      <c r="A19" s="846" t="s">
        <v>241</v>
      </c>
      <c r="B19" s="847"/>
      <c r="C19" s="37" t="s">
        <v>1136</v>
      </c>
      <c r="D19" s="69">
        <v>90478.93</v>
      </c>
      <c r="E19" s="33">
        <v>42304.35</v>
      </c>
      <c r="F19" s="32">
        <f t="shared" si="0"/>
        <v>114415.25</v>
      </c>
      <c r="G19" s="686">
        <v>724.15</v>
      </c>
      <c r="H19" s="683" t="s">
        <v>695</v>
      </c>
      <c r="I19" s="686">
        <v>56767.64</v>
      </c>
      <c r="J19" s="686">
        <v>56923.46</v>
      </c>
      <c r="K19" s="34"/>
    </row>
    <row r="20" spans="5:11" ht="15" customHeight="1">
      <c r="E20" s="70"/>
      <c r="F20" s="70"/>
      <c r="G20" s="70"/>
      <c r="H20" s="70"/>
      <c r="I20" s="70"/>
      <c r="J20" s="70"/>
      <c r="K20" s="34"/>
    </row>
    <row r="21" spans="1:10" ht="1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7" s="42" customFormat="1" ht="15" customHeight="1">
      <c r="A22" s="50" t="s">
        <v>1137</v>
      </c>
      <c r="B22" s="42" t="s">
        <v>22</v>
      </c>
      <c r="C22" s="71"/>
      <c r="E22" s="72" t="s">
        <v>242</v>
      </c>
      <c r="F22" s="73" t="s">
        <v>243</v>
      </c>
      <c r="G22" s="74"/>
    </row>
    <row r="23" spans="1:7" s="44" customFormat="1" ht="15" customHeight="1">
      <c r="A23" s="50"/>
      <c r="B23" s="36" t="s">
        <v>244</v>
      </c>
      <c r="F23" s="44" t="s">
        <v>245</v>
      </c>
      <c r="G23" s="75"/>
    </row>
    <row r="24" spans="1:7" s="44" customFormat="1" ht="15" customHeight="1">
      <c r="A24" s="50"/>
      <c r="B24" s="36" t="s">
        <v>246</v>
      </c>
      <c r="F24" s="36" t="s">
        <v>249</v>
      </c>
      <c r="G24" s="75"/>
    </row>
    <row r="25" spans="1:7" s="44" customFormat="1" ht="15" customHeight="1">
      <c r="A25" s="50"/>
      <c r="B25" s="36"/>
      <c r="F25" s="75"/>
      <c r="G25" s="75"/>
    </row>
    <row r="26" spans="1:10" s="76" customFormat="1" ht="16.5" customHeight="1">
      <c r="A26" s="36" t="s">
        <v>354</v>
      </c>
      <c r="B26" s="117" t="s">
        <v>380</v>
      </c>
      <c r="J26" s="77"/>
    </row>
    <row r="27" spans="2:10" s="76" customFormat="1" ht="16.5" customHeight="1">
      <c r="B27" s="36" t="s">
        <v>381</v>
      </c>
      <c r="J27" s="77"/>
    </row>
    <row r="28" spans="1:2" s="46" customFormat="1" ht="18.75" customHeight="1">
      <c r="A28" s="36"/>
      <c r="B28" s="36" t="s">
        <v>625</v>
      </c>
    </row>
    <row r="29" s="46" customFormat="1" ht="18.75" customHeight="1">
      <c r="B29" s="190" t="s">
        <v>628</v>
      </c>
    </row>
    <row r="30" spans="1:2" s="46" customFormat="1" ht="18.75" customHeight="1">
      <c r="A30" s="44"/>
      <c r="B30" s="204" t="s">
        <v>626</v>
      </c>
    </row>
    <row r="31" spans="1:2" s="46" customFormat="1" ht="18.75" customHeight="1">
      <c r="A31" s="198"/>
      <c r="B31" s="36" t="s">
        <v>389</v>
      </c>
    </row>
    <row r="32" spans="1:2" s="46" customFormat="1" ht="18.75" customHeight="1">
      <c r="A32" s="36"/>
      <c r="B32" s="36" t="s">
        <v>616</v>
      </c>
    </row>
  </sheetData>
  <mergeCells count="9">
    <mergeCell ref="A19:B19"/>
    <mergeCell ref="A9:B9"/>
    <mergeCell ref="A11:B11"/>
    <mergeCell ref="A13:B13"/>
    <mergeCell ref="A15:B15"/>
    <mergeCell ref="D6:D8"/>
    <mergeCell ref="E6:E8"/>
    <mergeCell ref="F6:F8"/>
    <mergeCell ref="A17:B1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5" zoomScaleNormal="85" workbookViewId="0" topLeftCell="A1">
      <selection activeCell="L18" sqref="K18:L21"/>
    </sheetView>
  </sheetViews>
  <sheetFormatPr defaultColWidth="9.00390625" defaultRowHeight="24.75" customHeight="1"/>
  <cols>
    <col min="1" max="1" width="4.125" style="82" customWidth="1"/>
    <col min="2" max="2" width="13.875" style="82" customWidth="1"/>
    <col min="3" max="3" width="13.00390625" style="82" customWidth="1"/>
    <col min="4" max="4" width="8.50390625" style="83" customWidth="1"/>
    <col min="5" max="8" width="10.625" style="82" customWidth="1"/>
    <col min="9" max="9" width="10.625" style="34" customWidth="1"/>
    <col min="10" max="11" width="10.625" style="82" customWidth="1"/>
    <col min="12" max="16384" width="9.00390625" style="82" customWidth="1"/>
  </cols>
  <sheetData>
    <row r="1" spans="1:11" s="81" customFormat="1" ht="18" customHeight="1">
      <c r="A1" s="78" t="s">
        <v>252</v>
      </c>
      <c r="B1" s="79" t="s">
        <v>256</v>
      </c>
      <c r="C1" s="54"/>
      <c r="D1" s="54"/>
      <c r="E1" s="80"/>
      <c r="F1" s="80"/>
      <c r="G1" s="80"/>
      <c r="H1" s="80"/>
      <c r="I1" s="80"/>
      <c r="J1" s="80"/>
      <c r="K1" s="80"/>
    </row>
    <row r="2" spans="2:9" ht="18" customHeight="1">
      <c r="B2" s="36" t="s">
        <v>257</v>
      </c>
      <c r="I2" s="82"/>
    </row>
    <row r="3" ht="18" customHeight="1">
      <c r="B3" s="36" t="s">
        <v>637</v>
      </c>
    </row>
    <row r="4" ht="18" customHeight="1"/>
    <row r="5" spans="1:12" s="17" customFormat="1" ht="18" customHeight="1">
      <c r="A5" s="827" t="s">
        <v>1125</v>
      </c>
      <c r="B5" s="827"/>
      <c r="C5" s="827"/>
      <c r="D5" s="828"/>
      <c r="E5" s="838">
        <v>2001</v>
      </c>
      <c r="F5" s="838">
        <v>2002</v>
      </c>
      <c r="G5" s="853">
        <v>2003</v>
      </c>
      <c r="H5" s="15" t="s">
        <v>1126</v>
      </c>
      <c r="I5" s="15" t="s">
        <v>1127</v>
      </c>
      <c r="J5" s="15" t="s">
        <v>1128</v>
      </c>
      <c r="K5" s="15" t="s">
        <v>1129</v>
      </c>
      <c r="L5" s="16"/>
    </row>
    <row r="6" spans="1:12" s="17" customFormat="1" ht="18" customHeight="1">
      <c r="A6" s="825" t="s">
        <v>1130</v>
      </c>
      <c r="B6" s="825"/>
      <c r="C6" s="825"/>
      <c r="D6" s="826"/>
      <c r="E6" s="851"/>
      <c r="F6" s="851"/>
      <c r="G6" s="854"/>
      <c r="H6" s="20" t="s">
        <v>633</v>
      </c>
      <c r="I6" s="20" t="s">
        <v>634</v>
      </c>
      <c r="J6" s="20" t="s">
        <v>635</v>
      </c>
      <c r="K6" s="20" t="s">
        <v>636</v>
      </c>
      <c r="L6" s="16"/>
    </row>
    <row r="7" spans="1:12" s="21" customFormat="1" ht="18" customHeight="1">
      <c r="A7" s="825" t="s">
        <v>1131</v>
      </c>
      <c r="B7" s="825"/>
      <c r="C7" s="825"/>
      <c r="D7" s="826"/>
      <c r="E7" s="852"/>
      <c r="F7" s="852"/>
      <c r="G7" s="824"/>
      <c r="H7" s="62" t="s">
        <v>79</v>
      </c>
      <c r="I7" s="62" t="s">
        <v>80</v>
      </c>
      <c r="J7" s="62" t="s">
        <v>81</v>
      </c>
      <c r="K7" s="62" t="s">
        <v>258</v>
      </c>
      <c r="L7" s="22"/>
    </row>
    <row r="8" spans="1:12" s="27" customFormat="1" ht="24" customHeight="1">
      <c r="A8" s="844">
        <v>1</v>
      </c>
      <c r="B8" s="844"/>
      <c r="C8" s="24">
        <v>2</v>
      </c>
      <c r="D8" s="23">
        <v>3</v>
      </c>
      <c r="E8" s="24">
        <v>4</v>
      </c>
      <c r="F8" s="23">
        <v>5</v>
      </c>
      <c r="G8" s="24">
        <v>6</v>
      </c>
      <c r="H8" s="23">
        <v>7</v>
      </c>
      <c r="I8" s="24">
        <v>8</v>
      </c>
      <c r="J8" s="23">
        <v>9</v>
      </c>
      <c r="K8" s="25">
        <v>10</v>
      </c>
      <c r="L8" s="26"/>
    </row>
    <row r="9" spans="1:11" ht="17.25">
      <c r="A9" s="644" t="s">
        <v>975</v>
      </c>
      <c r="B9" s="90"/>
      <c r="C9" s="90" t="s">
        <v>1132</v>
      </c>
      <c r="D9" s="644" t="s">
        <v>976</v>
      </c>
      <c r="E9" s="220">
        <v>52547.41</v>
      </c>
      <c r="F9" s="220">
        <v>103318.74</v>
      </c>
      <c r="G9" s="221">
        <f>SUM(H9:K9)</f>
        <v>318158.66000000003</v>
      </c>
      <c r="H9" s="220">
        <v>1437.48</v>
      </c>
      <c r="I9" s="220">
        <v>6269.22</v>
      </c>
      <c r="J9" s="220">
        <v>169505.85</v>
      </c>
      <c r="K9" s="220">
        <v>140946.11</v>
      </c>
    </row>
    <row r="10" spans="1:11" ht="17.25" customHeight="1">
      <c r="A10" s="36" t="s">
        <v>682</v>
      </c>
      <c r="B10" s="198"/>
      <c r="C10" s="37" t="s">
        <v>1134</v>
      </c>
      <c r="D10" s="222" t="s">
        <v>259</v>
      </c>
      <c r="E10" s="220"/>
      <c r="F10" s="220"/>
      <c r="G10" s="221"/>
      <c r="H10" s="220"/>
      <c r="I10" s="220"/>
      <c r="J10" s="220"/>
      <c r="K10" s="220"/>
    </row>
    <row r="11" spans="1:11" s="89" customFormat="1" ht="21" customHeight="1">
      <c r="A11" s="198" t="s">
        <v>683</v>
      </c>
      <c r="B11" s="198"/>
      <c r="C11" s="37"/>
      <c r="D11" s="35"/>
      <c r="E11" s="220"/>
      <c r="F11" s="220"/>
      <c r="G11" s="223"/>
      <c r="H11" s="220"/>
      <c r="I11" s="220"/>
      <c r="J11" s="220"/>
      <c r="K11" s="220"/>
    </row>
    <row r="12" spans="1:11" ht="21" customHeight="1">
      <c r="A12" s="90" t="s">
        <v>37</v>
      </c>
      <c r="B12" s="28"/>
      <c r="C12" s="90" t="s">
        <v>1132</v>
      </c>
      <c r="D12" s="644" t="s">
        <v>39</v>
      </c>
      <c r="E12" s="224">
        <v>600</v>
      </c>
      <c r="F12" s="224">
        <v>1196</v>
      </c>
      <c r="G12" s="221">
        <f>SUM(H12:K12)</f>
        <v>2430</v>
      </c>
      <c r="H12" s="220">
        <v>13</v>
      </c>
      <c r="I12" s="220">
        <v>73</v>
      </c>
      <c r="J12" s="220">
        <v>1482</v>
      </c>
      <c r="K12" s="220">
        <v>862</v>
      </c>
    </row>
    <row r="13" spans="1:11" ht="19.5" customHeight="1">
      <c r="A13" s="36" t="s">
        <v>260</v>
      </c>
      <c r="B13" s="198"/>
      <c r="C13" s="37" t="s">
        <v>1134</v>
      </c>
      <c r="D13" s="222" t="s">
        <v>261</v>
      </c>
      <c r="E13" s="224"/>
      <c r="F13" s="224"/>
      <c r="G13" s="221"/>
      <c r="H13" s="220"/>
      <c r="I13" s="220"/>
      <c r="J13" s="220"/>
      <c r="K13" s="220"/>
    </row>
    <row r="14" spans="1:11" ht="32.25" customHeight="1">
      <c r="A14" s="846" t="s">
        <v>981</v>
      </c>
      <c r="B14" s="846"/>
      <c r="C14" s="35"/>
      <c r="D14" s="35" t="s">
        <v>262</v>
      </c>
      <c r="E14" s="224"/>
      <c r="F14" s="224"/>
      <c r="G14" s="225"/>
      <c r="H14" s="226"/>
      <c r="I14" s="226"/>
      <c r="J14" s="226"/>
      <c r="K14" s="226"/>
    </row>
    <row r="15" spans="1:11" ht="21" customHeight="1">
      <c r="A15" s="95"/>
      <c r="B15" s="96"/>
      <c r="C15" s="90" t="s">
        <v>145</v>
      </c>
      <c r="D15" s="98"/>
      <c r="E15" s="220">
        <v>6</v>
      </c>
      <c r="F15" s="220">
        <v>143</v>
      </c>
      <c r="G15" s="221">
        <f>SUM(H15:K15)</f>
        <v>7</v>
      </c>
      <c r="H15" s="226" t="s">
        <v>694</v>
      </c>
      <c r="I15" s="226">
        <v>3</v>
      </c>
      <c r="J15" s="226">
        <v>4</v>
      </c>
      <c r="K15" s="689" t="s">
        <v>350</v>
      </c>
    </row>
    <row r="16" spans="1:11" ht="21" customHeight="1">
      <c r="A16" s="95"/>
      <c r="B16" s="96"/>
      <c r="C16" s="198" t="s">
        <v>146</v>
      </c>
      <c r="D16" s="98"/>
      <c r="E16" s="220"/>
      <c r="F16" s="220"/>
      <c r="G16" s="221"/>
      <c r="H16" s="226"/>
      <c r="I16" s="226"/>
      <c r="J16" s="226"/>
      <c r="K16" s="690"/>
    </row>
    <row r="17" spans="1:11" ht="21" customHeight="1">
      <c r="A17" s="95"/>
      <c r="B17" s="96"/>
      <c r="C17" s="90" t="s">
        <v>147</v>
      </c>
      <c r="D17" s="100"/>
      <c r="E17" s="220">
        <v>1</v>
      </c>
      <c r="F17" s="220">
        <v>176</v>
      </c>
      <c r="G17" s="221">
        <f>SUM(H17:K17)</f>
        <v>80</v>
      </c>
      <c r="H17" s="226">
        <v>5</v>
      </c>
      <c r="I17" s="226">
        <v>6</v>
      </c>
      <c r="J17" s="226">
        <v>17</v>
      </c>
      <c r="K17" s="689">
        <v>52</v>
      </c>
    </row>
    <row r="18" spans="1:11" ht="21" customHeight="1">
      <c r="A18" s="95"/>
      <c r="B18" s="96"/>
      <c r="C18" s="198" t="s">
        <v>148</v>
      </c>
      <c r="D18" s="100"/>
      <c r="E18" s="220"/>
      <c r="F18" s="220"/>
      <c r="G18" s="221"/>
      <c r="H18" s="226"/>
      <c r="I18" s="690"/>
      <c r="J18" s="226"/>
      <c r="K18" s="690"/>
    </row>
    <row r="19" spans="3:11" ht="21" customHeight="1">
      <c r="C19" s="90" t="s">
        <v>149</v>
      </c>
      <c r="E19" s="220">
        <v>331</v>
      </c>
      <c r="F19" s="220">
        <v>474</v>
      </c>
      <c r="G19" s="220">
        <f>SUM(H19:K19)</f>
        <v>672</v>
      </c>
      <c r="H19" s="226">
        <v>2</v>
      </c>
      <c r="I19" s="226">
        <v>43</v>
      </c>
      <c r="J19" s="226">
        <v>388</v>
      </c>
      <c r="K19" s="226">
        <v>239</v>
      </c>
    </row>
    <row r="20" spans="3:11" ht="21" customHeight="1">
      <c r="C20" s="198" t="s">
        <v>150</v>
      </c>
      <c r="E20" s="220"/>
      <c r="F20" s="220"/>
      <c r="G20" s="221"/>
      <c r="H20" s="226"/>
      <c r="I20" s="226"/>
      <c r="J20" s="226"/>
      <c r="K20" s="226"/>
    </row>
    <row r="21" spans="1:11" ht="21" customHeight="1">
      <c r="A21" s="95"/>
      <c r="B21" s="96"/>
      <c r="C21" s="90" t="s">
        <v>151</v>
      </c>
      <c r="D21" s="100"/>
      <c r="E21" s="220">
        <v>262</v>
      </c>
      <c r="F21" s="220">
        <v>330</v>
      </c>
      <c r="G21" s="221">
        <f>SUM(H21:K21)</f>
        <v>1169</v>
      </c>
      <c r="H21" s="226">
        <v>6</v>
      </c>
      <c r="I21" s="226">
        <v>21</v>
      </c>
      <c r="J21" s="226">
        <v>1038</v>
      </c>
      <c r="K21" s="226">
        <v>104</v>
      </c>
    </row>
    <row r="22" spans="1:11" ht="21" customHeight="1">
      <c r="A22" s="95"/>
      <c r="B22" s="96"/>
      <c r="C22" s="198" t="s">
        <v>152</v>
      </c>
      <c r="D22" s="100"/>
      <c r="E22" s="220"/>
      <c r="F22" s="220"/>
      <c r="G22" s="221"/>
      <c r="H22" s="226"/>
      <c r="I22" s="226"/>
      <c r="J22" s="226"/>
      <c r="K22" s="226"/>
    </row>
    <row r="23" spans="1:11" ht="21" customHeight="1">
      <c r="A23" s="95"/>
      <c r="B23" s="96"/>
      <c r="C23" s="90" t="s">
        <v>153</v>
      </c>
      <c r="D23" s="100"/>
      <c r="E23" s="220" t="s">
        <v>694</v>
      </c>
      <c r="F23" s="220">
        <v>69</v>
      </c>
      <c r="G23" s="228">
        <f>SUM(H23:K23)</f>
        <v>486</v>
      </c>
      <c r="H23" s="226" t="s">
        <v>694</v>
      </c>
      <c r="I23" s="226" t="s">
        <v>694</v>
      </c>
      <c r="J23" s="226">
        <v>33</v>
      </c>
      <c r="K23" s="690">
        <v>453</v>
      </c>
    </row>
    <row r="24" spans="1:11" ht="21" customHeight="1">
      <c r="A24" s="95"/>
      <c r="B24" s="96"/>
      <c r="C24" s="198" t="s">
        <v>154</v>
      </c>
      <c r="D24" s="100"/>
      <c r="E24" s="220"/>
      <c r="F24" s="220"/>
      <c r="G24" s="228"/>
      <c r="H24" s="226"/>
      <c r="I24" s="690"/>
      <c r="J24" s="226"/>
      <c r="K24" s="690"/>
    </row>
    <row r="25" spans="1:11" ht="21" customHeight="1">
      <c r="A25" s="95"/>
      <c r="B25" s="96"/>
      <c r="C25" s="90" t="s">
        <v>155</v>
      </c>
      <c r="D25" s="100"/>
      <c r="E25" s="220" t="s">
        <v>694</v>
      </c>
      <c r="F25" s="220">
        <v>4</v>
      </c>
      <c r="G25" s="228">
        <f>SUM(H25:K25)</f>
        <v>16</v>
      </c>
      <c r="H25" s="226" t="s">
        <v>694</v>
      </c>
      <c r="I25" s="226" t="s">
        <v>694</v>
      </c>
      <c r="J25" s="226">
        <v>2</v>
      </c>
      <c r="K25" s="690">
        <v>14</v>
      </c>
    </row>
    <row r="26" spans="1:11" ht="15" customHeight="1">
      <c r="A26" s="95"/>
      <c r="B26" s="96"/>
      <c r="C26" s="36" t="s">
        <v>263</v>
      </c>
      <c r="D26" s="100"/>
      <c r="E26" s="220"/>
      <c r="F26" s="220"/>
      <c r="G26" s="228"/>
      <c r="H26" s="220"/>
      <c r="I26" s="220"/>
      <c r="J26" s="220"/>
      <c r="K26" s="227"/>
    </row>
    <row r="27" spans="1:11" ht="24" customHeight="1">
      <c r="A27" s="103"/>
      <c r="B27" s="104"/>
      <c r="C27" s="229" t="s">
        <v>264</v>
      </c>
      <c r="D27" s="106"/>
      <c r="E27" s="230"/>
      <c r="F27" s="231"/>
      <c r="G27" s="232"/>
      <c r="H27" s="233"/>
      <c r="I27" s="233"/>
      <c r="J27" s="233"/>
      <c r="K27" s="233"/>
    </row>
    <row r="28" spans="2:9" ht="16.5" customHeight="1">
      <c r="B28" s="100"/>
      <c r="C28" s="100"/>
      <c r="D28" s="100"/>
      <c r="E28" s="10"/>
      <c r="F28" s="111"/>
      <c r="G28" s="10"/>
      <c r="H28" s="10"/>
      <c r="I28" s="82"/>
    </row>
    <row r="29" spans="2:8" ht="24.75" customHeight="1">
      <c r="B29" s="112"/>
      <c r="C29" s="34"/>
      <c r="D29" s="98"/>
      <c r="E29" s="34"/>
      <c r="F29" s="34"/>
      <c r="G29" s="34"/>
      <c r="H29" s="34"/>
    </row>
    <row r="30" spans="2:8" ht="24.75" customHeight="1">
      <c r="B30" s="112"/>
      <c r="C30" s="34"/>
      <c r="D30" s="98"/>
      <c r="E30" s="34"/>
      <c r="F30" s="34"/>
      <c r="G30" s="34"/>
      <c r="H30" s="34"/>
    </row>
    <row r="31" spans="2:8" ht="24.75" customHeight="1">
      <c r="B31" s="112"/>
      <c r="C31" s="34"/>
      <c r="D31" s="98"/>
      <c r="E31" s="34"/>
      <c r="F31" s="34"/>
      <c r="G31" s="34"/>
      <c r="H31" s="34"/>
    </row>
    <row r="32" spans="2:8" ht="24.75" customHeight="1">
      <c r="B32" s="112"/>
      <c r="C32" s="34"/>
      <c r="D32" s="98"/>
      <c r="E32" s="34"/>
      <c r="F32" s="34"/>
      <c r="G32" s="34"/>
      <c r="H32" s="34"/>
    </row>
    <row r="33" spans="2:8" ht="24.75" customHeight="1">
      <c r="B33" s="112"/>
      <c r="C33" s="34"/>
      <c r="D33" s="98"/>
      <c r="E33" s="34"/>
      <c r="F33" s="34"/>
      <c r="G33" s="34"/>
      <c r="H33" s="34"/>
    </row>
    <row r="34" spans="2:8" ht="24.75" customHeight="1">
      <c r="B34" s="112"/>
      <c r="C34" s="34"/>
      <c r="D34" s="98"/>
      <c r="E34" s="34"/>
      <c r="F34" s="34"/>
      <c r="G34" s="34"/>
      <c r="H34" s="34"/>
    </row>
    <row r="35" spans="2:8" ht="24.75" customHeight="1">
      <c r="B35" s="112"/>
      <c r="C35" s="34"/>
      <c r="D35" s="98"/>
      <c r="E35" s="34"/>
      <c r="F35" s="34"/>
      <c r="G35" s="34"/>
      <c r="H35" s="34"/>
    </row>
    <row r="36" spans="2:8" ht="24.75" customHeight="1">
      <c r="B36" s="112"/>
      <c r="C36" s="34"/>
      <c r="D36" s="98"/>
      <c r="E36" s="34"/>
      <c r="F36" s="34"/>
      <c r="G36" s="34"/>
      <c r="H36" s="34"/>
    </row>
  </sheetData>
  <mergeCells count="8">
    <mergeCell ref="A14:B14"/>
    <mergeCell ref="G5:G7"/>
    <mergeCell ref="A6:D6"/>
    <mergeCell ref="A7:D7"/>
    <mergeCell ref="A8:B8"/>
    <mergeCell ref="A5:D5"/>
    <mergeCell ref="E5:E7"/>
    <mergeCell ref="F5:F7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1">
      <selection activeCell="L9" sqref="L9"/>
    </sheetView>
  </sheetViews>
  <sheetFormatPr defaultColWidth="9.00390625" defaultRowHeight="24.75" customHeight="1"/>
  <cols>
    <col min="1" max="1" width="4.625" style="234" customWidth="1"/>
    <col min="2" max="2" width="24.50390625" style="234" customWidth="1"/>
    <col min="3" max="3" width="10.875" style="234" customWidth="1"/>
    <col min="4" max="4" width="8.625" style="234" customWidth="1"/>
    <col min="5" max="5" width="9.375" style="234" customWidth="1"/>
    <col min="6" max="6" width="10.00390625" style="234" customWidth="1"/>
    <col min="7" max="8" width="8.625" style="234" customWidth="1"/>
    <col min="9" max="9" width="9.125" style="234" customWidth="1"/>
    <col min="10" max="10" width="10.50390625" style="234" customWidth="1"/>
    <col min="11" max="11" width="9.625" style="234" customWidth="1"/>
    <col min="12" max="12" width="10.50390625" style="234" customWidth="1"/>
    <col min="13" max="16384" width="9.00390625" style="234" customWidth="1"/>
  </cols>
  <sheetData>
    <row r="1" spans="1:12" s="663" customFormat="1" ht="25.5" customHeight="1">
      <c r="A1" s="672" t="s">
        <v>129</v>
      </c>
      <c r="B1" s="673" t="s">
        <v>933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ht="25.5" customHeight="1">
      <c r="A2" s="675"/>
      <c r="B2" s="671" t="s">
        <v>130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</row>
    <row r="3" spans="1:12" ht="25.5" customHeight="1">
      <c r="A3" s="675"/>
      <c r="B3" s="662" t="s">
        <v>1061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1:12" ht="21.75" customHeight="1">
      <c r="A4" s="119"/>
      <c r="B4" s="119"/>
      <c r="C4" s="237"/>
      <c r="D4" s="238"/>
      <c r="E4" s="238"/>
      <c r="F4" s="238"/>
      <c r="G4" s="238"/>
      <c r="H4" s="238"/>
      <c r="I4" s="239"/>
      <c r="J4" s="240"/>
      <c r="K4" s="240"/>
      <c r="L4" s="240"/>
    </row>
    <row r="5" spans="1:13" ht="30" customHeight="1">
      <c r="A5" s="241"/>
      <c r="B5" s="242"/>
      <c r="C5" s="863" t="s">
        <v>131</v>
      </c>
      <c r="D5" s="243" t="s">
        <v>1064</v>
      </c>
      <c r="E5" s="244"/>
      <c r="F5" s="244"/>
      <c r="G5" s="244"/>
      <c r="H5" s="245"/>
      <c r="I5" s="806" t="s">
        <v>132</v>
      </c>
      <c r="J5" s="806" t="s">
        <v>133</v>
      </c>
      <c r="K5" s="806" t="s">
        <v>123</v>
      </c>
      <c r="L5" s="707" t="s">
        <v>265</v>
      </c>
      <c r="M5" s="246"/>
    </row>
    <row r="6" spans="1:13" ht="18.75" customHeight="1">
      <c r="A6" s="246"/>
      <c r="B6" s="667" t="s">
        <v>266</v>
      </c>
      <c r="C6" s="864"/>
      <c r="D6" s="858" t="s">
        <v>267</v>
      </c>
      <c r="E6" s="858" t="s">
        <v>268</v>
      </c>
      <c r="F6" s="858" t="s">
        <v>269</v>
      </c>
      <c r="G6" s="858" t="s">
        <v>270</v>
      </c>
      <c r="H6" s="858" t="s">
        <v>271</v>
      </c>
      <c r="I6" s="807"/>
      <c r="J6" s="807"/>
      <c r="K6" s="807"/>
      <c r="L6" s="708" t="s">
        <v>124</v>
      </c>
      <c r="M6" s="246"/>
    </row>
    <row r="7" spans="1:13" ht="18.75" customHeight="1">
      <c r="A7" s="246"/>
      <c r="B7" s="668" t="s">
        <v>125</v>
      </c>
      <c r="C7" s="864"/>
      <c r="D7" s="859"/>
      <c r="E7" s="859"/>
      <c r="F7" s="859"/>
      <c r="G7" s="859"/>
      <c r="H7" s="859"/>
      <c r="I7" s="807"/>
      <c r="J7" s="807"/>
      <c r="K7" s="807"/>
      <c r="L7" s="676" t="s">
        <v>741</v>
      </c>
      <c r="M7" s="246"/>
    </row>
    <row r="8" spans="1:13" ht="18.75" customHeight="1">
      <c r="A8" s="246"/>
      <c r="B8" s="668" t="s">
        <v>134</v>
      </c>
      <c r="C8" s="864"/>
      <c r="D8" s="859"/>
      <c r="E8" s="859"/>
      <c r="F8" s="859"/>
      <c r="G8" s="859"/>
      <c r="H8" s="859"/>
      <c r="I8" s="807"/>
      <c r="J8" s="807"/>
      <c r="K8" s="807"/>
      <c r="L8" s="666" t="s">
        <v>742</v>
      </c>
      <c r="M8" s="246"/>
    </row>
    <row r="9" spans="1:13" s="249" customFormat="1" ht="24" customHeight="1">
      <c r="A9" s="248"/>
      <c r="B9" s="669" t="s">
        <v>135</v>
      </c>
      <c r="C9" s="865"/>
      <c r="D9" s="860"/>
      <c r="E9" s="860"/>
      <c r="F9" s="860"/>
      <c r="G9" s="860"/>
      <c r="H9" s="860"/>
      <c r="I9" s="855"/>
      <c r="J9" s="855"/>
      <c r="K9" s="855"/>
      <c r="L9" s="661" t="s">
        <v>743</v>
      </c>
      <c r="M9" s="248"/>
    </row>
    <row r="10" spans="1:13" ht="21.75" customHeight="1">
      <c r="A10" s="250"/>
      <c r="B10" s="670"/>
      <c r="C10" s="856" t="s">
        <v>1063</v>
      </c>
      <c r="D10" s="857"/>
      <c r="E10" s="857"/>
      <c r="F10" s="857"/>
      <c r="G10" s="857"/>
      <c r="H10" s="857"/>
      <c r="I10" s="857"/>
      <c r="J10" s="857"/>
      <c r="K10" s="857"/>
      <c r="L10" s="857"/>
      <c r="M10" s="246"/>
    </row>
    <row r="11" spans="1:13" s="253" customFormat="1" ht="23.25" customHeight="1">
      <c r="A11" s="861">
        <v>1</v>
      </c>
      <c r="B11" s="862"/>
      <c r="C11" s="290">
        <v>2</v>
      </c>
      <c r="D11" s="290">
        <v>3</v>
      </c>
      <c r="E11" s="290">
        <v>4</v>
      </c>
      <c r="F11" s="290">
        <v>5</v>
      </c>
      <c r="G11" s="290">
        <v>6</v>
      </c>
      <c r="H11" s="290">
        <v>7</v>
      </c>
      <c r="I11" s="395">
        <v>8</v>
      </c>
      <c r="J11" s="395">
        <v>9</v>
      </c>
      <c r="K11" s="290">
        <v>10</v>
      </c>
      <c r="L11" s="291">
        <v>11</v>
      </c>
      <c r="M11" s="252"/>
    </row>
    <row r="12" spans="1:13" s="253" customFormat="1" ht="10.5" customHeight="1">
      <c r="A12" s="424"/>
      <c r="B12" s="424"/>
      <c r="C12" s="430"/>
      <c r="D12" s="430"/>
      <c r="E12" s="430"/>
      <c r="F12" s="430"/>
      <c r="G12" s="430"/>
      <c r="H12" s="430"/>
      <c r="I12" s="659"/>
      <c r="J12" s="553"/>
      <c r="K12" s="430"/>
      <c r="L12" s="430"/>
      <c r="M12" s="252"/>
    </row>
    <row r="13" spans="1:13" ht="22.5" customHeight="1">
      <c r="A13" s="660" t="s">
        <v>1048</v>
      </c>
      <c r="B13" s="660"/>
      <c r="C13" s="254">
        <v>29947</v>
      </c>
      <c r="D13" s="783">
        <v>258</v>
      </c>
      <c r="E13" s="254">
        <v>1075</v>
      </c>
      <c r="F13" s="254">
        <v>2123</v>
      </c>
      <c r="G13" s="254">
        <v>684</v>
      </c>
      <c r="H13" s="254">
        <v>664</v>
      </c>
      <c r="I13" s="254">
        <v>3708</v>
      </c>
      <c r="J13" s="254">
        <v>16851</v>
      </c>
      <c r="K13" s="254">
        <v>4383</v>
      </c>
      <c r="L13" s="254">
        <v>201</v>
      </c>
      <c r="M13" s="246"/>
    </row>
    <row r="14" spans="1:13" ht="18.75" customHeight="1">
      <c r="A14" s="275" t="s">
        <v>1049</v>
      </c>
      <c r="B14" s="662"/>
      <c r="C14" s="256"/>
      <c r="D14" s="256"/>
      <c r="E14" s="256"/>
      <c r="F14" s="256"/>
      <c r="G14" s="256"/>
      <c r="H14" s="256"/>
      <c r="I14" s="257"/>
      <c r="J14" s="256"/>
      <c r="K14" s="256"/>
      <c r="L14" s="256"/>
      <c r="M14" s="246"/>
    </row>
    <row r="15" spans="1:13" ht="21.75" customHeight="1">
      <c r="A15" s="397" t="s">
        <v>1050</v>
      </c>
      <c r="B15" s="662"/>
      <c r="C15" s="256"/>
      <c r="D15" s="256"/>
      <c r="E15" s="256"/>
      <c r="F15" s="256"/>
      <c r="G15" s="256"/>
      <c r="H15" s="256"/>
      <c r="I15" s="257"/>
      <c r="J15" s="256"/>
      <c r="K15" s="256"/>
      <c r="L15" s="256"/>
      <c r="M15" s="246"/>
    </row>
    <row r="16" spans="1:13" ht="21.75" customHeight="1">
      <c r="A16" s="671" t="s">
        <v>739</v>
      </c>
      <c r="B16" s="255"/>
      <c r="C16" s="256">
        <v>364</v>
      </c>
      <c r="D16" s="781">
        <v>120</v>
      </c>
      <c r="E16" s="706" t="s">
        <v>740</v>
      </c>
      <c r="F16" s="706" t="s">
        <v>740</v>
      </c>
      <c r="G16" s="706" t="s">
        <v>740</v>
      </c>
      <c r="H16" s="706" t="s">
        <v>740</v>
      </c>
      <c r="I16" s="705">
        <v>21</v>
      </c>
      <c r="J16" s="705">
        <v>223</v>
      </c>
      <c r="K16" s="706" t="s">
        <v>740</v>
      </c>
      <c r="L16" s="706" t="s">
        <v>740</v>
      </c>
      <c r="M16" s="246"/>
    </row>
    <row r="17" spans="1:13" ht="18.75" customHeight="1" hidden="1">
      <c r="A17" s="671" t="s">
        <v>1055</v>
      </c>
      <c r="B17" s="255"/>
      <c r="C17" s="256"/>
      <c r="D17" s="706" t="s">
        <v>740</v>
      </c>
      <c r="E17" s="706" t="s">
        <v>740</v>
      </c>
      <c r="F17" s="706" t="s">
        <v>740</v>
      </c>
      <c r="G17" s="706" t="s">
        <v>740</v>
      </c>
      <c r="H17" s="706" t="s">
        <v>740</v>
      </c>
      <c r="I17" s="262"/>
      <c r="J17" s="705"/>
      <c r="K17" s="706" t="s">
        <v>740</v>
      </c>
      <c r="L17" s="706" t="s">
        <v>740</v>
      </c>
      <c r="M17" s="246"/>
    </row>
    <row r="18" spans="1:13" ht="21.75" customHeight="1" hidden="1">
      <c r="A18" s="671" t="s">
        <v>1059</v>
      </c>
      <c r="B18" s="255"/>
      <c r="C18" s="256"/>
      <c r="D18" s="706" t="s">
        <v>740</v>
      </c>
      <c r="E18" s="706" t="s">
        <v>740</v>
      </c>
      <c r="F18" s="706" t="s">
        <v>740</v>
      </c>
      <c r="G18" s="706" t="s">
        <v>740</v>
      </c>
      <c r="H18" s="706" t="s">
        <v>740</v>
      </c>
      <c r="I18" s="262"/>
      <c r="J18" s="705"/>
      <c r="K18" s="706" t="s">
        <v>740</v>
      </c>
      <c r="L18" s="706" t="s">
        <v>740</v>
      </c>
      <c r="M18" s="246"/>
    </row>
    <row r="19" spans="1:13" ht="21.75" customHeight="1">
      <c r="A19" s="671" t="s">
        <v>1054</v>
      </c>
      <c r="B19" s="255"/>
      <c r="C19" s="256">
        <v>270</v>
      </c>
      <c r="D19" s="706" t="s">
        <v>740</v>
      </c>
      <c r="E19" s="706" t="s">
        <v>740</v>
      </c>
      <c r="F19" s="706" t="s">
        <v>740</v>
      </c>
      <c r="G19" s="706" t="s">
        <v>740</v>
      </c>
      <c r="H19" s="706" t="s">
        <v>740</v>
      </c>
      <c r="I19" s="705">
        <v>211</v>
      </c>
      <c r="J19" s="705">
        <v>59</v>
      </c>
      <c r="K19" s="706" t="s">
        <v>740</v>
      </c>
      <c r="L19" s="706" t="s">
        <v>740</v>
      </c>
      <c r="M19" s="246"/>
    </row>
    <row r="20" spans="1:13" ht="21.75" customHeight="1">
      <c r="A20" s="671" t="s">
        <v>1053</v>
      </c>
      <c r="B20" s="255"/>
      <c r="C20" s="256">
        <v>11255</v>
      </c>
      <c r="D20" s="781">
        <v>138</v>
      </c>
      <c r="E20" s="705">
        <v>612</v>
      </c>
      <c r="F20" s="705">
        <v>1999</v>
      </c>
      <c r="G20" s="705">
        <v>684</v>
      </c>
      <c r="H20" s="705">
        <v>664</v>
      </c>
      <c r="I20" s="262">
        <v>1429</v>
      </c>
      <c r="J20" s="705">
        <v>4835</v>
      </c>
      <c r="K20" s="705">
        <v>878</v>
      </c>
      <c r="L20" s="705">
        <v>16</v>
      </c>
      <c r="M20" s="246"/>
    </row>
    <row r="21" spans="1:13" ht="21.75" customHeight="1">
      <c r="A21" s="671" t="s">
        <v>1052</v>
      </c>
      <c r="B21" s="258"/>
      <c r="C21" s="259">
        <v>17407</v>
      </c>
      <c r="D21" s="706" t="s">
        <v>740</v>
      </c>
      <c r="E21" s="261">
        <v>457</v>
      </c>
      <c r="F21" s="261">
        <v>124</v>
      </c>
      <c r="G21" s="706" t="s">
        <v>740</v>
      </c>
      <c r="H21" s="706" t="s">
        <v>740</v>
      </c>
      <c r="I21" s="261">
        <v>2011</v>
      </c>
      <c r="J21" s="261">
        <v>11339</v>
      </c>
      <c r="K21" s="261">
        <v>3391</v>
      </c>
      <c r="L21" s="261">
        <v>85</v>
      </c>
      <c r="M21" s="246"/>
    </row>
    <row r="22" spans="1:13" ht="21.75" customHeight="1">
      <c r="A22" s="679"/>
      <c r="B22" s="680" t="s">
        <v>844</v>
      </c>
      <c r="C22" s="706" t="s">
        <v>740</v>
      </c>
      <c r="D22" s="706" t="s">
        <v>740</v>
      </c>
      <c r="E22" s="706" t="s">
        <v>740</v>
      </c>
      <c r="F22" s="706" t="s">
        <v>740</v>
      </c>
      <c r="G22" s="706" t="s">
        <v>740</v>
      </c>
      <c r="H22" s="706" t="s">
        <v>740</v>
      </c>
      <c r="I22" s="706" t="s">
        <v>740</v>
      </c>
      <c r="J22" s="706" t="s">
        <v>740</v>
      </c>
      <c r="K22" s="706" t="s">
        <v>740</v>
      </c>
      <c r="L22" s="706" t="s">
        <v>740</v>
      </c>
      <c r="M22" s="246"/>
    </row>
    <row r="23" spans="1:13" ht="21.75" customHeight="1">
      <c r="A23" s="258"/>
      <c r="B23" s="680" t="s">
        <v>845</v>
      </c>
      <c r="C23" s="259">
        <v>305</v>
      </c>
      <c r="D23" s="706" t="s">
        <v>740</v>
      </c>
      <c r="E23" s="261">
        <v>6</v>
      </c>
      <c r="F23" s="706" t="s">
        <v>740</v>
      </c>
      <c r="G23" s="706" t="s">
        <v>740</v>
      </c>
      <c r="H23" s="706" t="s">
        <v>740</v>
      </c>
      <c r="I23" s="706" t="s">
        <v>740</v>
      </c>
      <c r="J23" s="260">
        <v>299</v>
      </c>
      <c r="K23" s="706" t="s">
        <v>740</v>
      </c>
      <c r="L23" s="706" t="s">
        <v>740</v>
      </c>
      <c r="M23" s="246"/>
    </row>
    <row r="24" spans="1:13" ht="21.75" customHeight="1">
      <c r="A24" s="258"/>
      <c r="B24" s="680" t="s">
        <v>846</v>
      </c>
      <c r="C24" s="259">
        <v>346</v>
      </c>
      <c r="D24" s="706" t="s">
        <v>740</v>
      </c>
      <c r="E24" s="706" t="s">
        <v>740</v>
      </c>
      <c r="F24" s="706" t="s">
        <v>740</v>
      </c>
      <c r="G24" s="706" t="s">
        <v>740</v>
      </c>
      <c r="H24" s="706" t="s">
        <v>740</v>
      </c>
      <c r="I24" s="260">
        <v>36</v>
      </c>
      <c r="J24" s="260">
        <v>96</v>
      </c>
      <c r="K24" s="260">
        <v>114</v>
      </c>
      <c r="L24" s="261">
        <v>100</v>
      </c>
      <c r="M24" s="246"/>
    </row>
    <row r="25" spans="1:13" ht="9.75" customHeight="1">
      <c r="A25" s="258"/>
      <c r="B25" s="258"/>
      <c r="C25" s="259"/>
      <c r="D25" s="260"/>
      <c r="E25" s="261"/>
      <c r="F25" s="261"/>
      <c r="G25" s="261"/>
      <c r="H25" s="261"/>
      <c r="I25" s="260"/>
      <c r="J25" s="260"/>
      <c r="K25" s="260"/>
      <c r="L25" s="261"/>
      <c r="M25" s="246"/>
    </row>
    <row r="26" spans="1:13" ht="21.75" customHeight="1">
      <c r="A26" s="671" t="s">
        <v>1051</v>
      </c>
      <c r="B26" s="665"/>
      <c r="C26" s="259">
        <v>6413</v>
      </c>
      <c r="D26" s="782">
        <v>258</v>
      </c>
      <c r="E26" s="782">
        <v>210</v>
      </c>
      <c r="F26" s="782">
        <v>294</v>
      </c>
      <c r="G26" s="782">
        <v>177</v>
      </c>
      <c r="H26" s="782">
        <v>65</v>
      </c>
      <c r="I26" s="259">
        <v>1766</v>
      </c>
      <c r="J26" s="259">
        <v>3387</v>
      </c>
      <c r="K26" s="782">
        <v>214</v>
      </c>
      <c r="L26" s="782">
        <v>42</v>
      </c>
      <c r="M26" s="246"/>
    </row>
    <row r="27" spans="1:13" ht="18.75" customHeight="1">
      <c r="A27" s="275" t="s">
        <v>126</v>
      </c>
      <c r="B27" s="120"/>
      <c r="C27" s="259"/>
      <c r="D27" s="261"/>
      <c r="E27" s="261"/>
      <c r="F27" s="261"/>
      <c r="G27" s="261"/>
      <c r="H27" s="261"/>
      <c r="I27" s="260"/>
      <c r="J27" s="260"/>
      <c r="K27" s="261"/>
      <c r="L27" s="261"/>
      <c r="M27" s="246"/>
    </row>
    <row r="28" spans="1:13" ht="21.75" customHeight="1">
      <c r="A28" s="397" t="s">
        <v>1058</v>
      </c>
      <c r="B28" s="120"/>
      <c r="C28" s="259"/>
      <c r="D28" s="261"/>
      <c r="E28" s="261"/>
      <c r="F28" s="261"/>
      <c r="G28" s="261"/>
      <c r="H28" s="261"/>
      <c r="I28" s="260"/>
      <c r="J28" s="260"/>
      <c r="K28" s="705"/>
      <c r="L28" s="705"/>
      <c r="M28" s="246"/>
    </row>
    <row r="29" spans="1:13" ht="21.75" customHeight="1">
      <c r="A29" s="671" t="s">
        <v>739</v>
      </c>
      <c r="B29" s="258"/>
      <c r="C29" s="259">
        <v>364</v>
      </c>
      <c r="D29" s="781">
        <v>120</v>
      </c>
      <c r="E29" s="706" t="s">
        <v>740</v>
      </c>
      <c r="F29" s="706" t="s">
        <v>740</v>
      </c>
      <c r="G29" s="706" t="s">
        <v>740</v>
      </c>
      <c r="H29" s="706" t="s">
        <v>740</v>
      </c>
      <c r="I29" s="260">
        <v>21</v>
      </c>
      <c r="J29" s="260">
        <v>223</v>
      </c>
      <c r="K29" s="706" t="s">
        <v>740</v>
      </c>
      <c r="L29" s="706" t="s">
        <v>740</v>
      </c>
      <c r="M29" s="246"/>
    </row>
    <row r="30" spans="1:13" ht="18.75" customHeight="1" hidden="1">
      <c r="A30" s="671" t="s">
        <v>1055</v>
      </c>
      <c r="B30" s="258"/>
      <c r="C30" s="272"/>
      <c r="D30" s="706" t="s">
        <v>740</v>
      </c>
      <c r="E30" s="706" t="s">
        <v>740</v>
      </c>
      <c r="F30" s="706" t="s">
        <v>740</v>
      </c>
      <c r="G30" s="706" t="s">
        <v>740</v>
      </c>
      <c r="H30" s="706" t="s">
        <v>740</v>
      </c>
      <c r="K30" s="706" t="s">
        <v>740</v>
      </c>
      <c r="L30" s="706" t="s">
        <v>740</v>
      </c>
      <c r="M30" s="246"/>
    </row>
    <row r="31" spans="1:13" ht="21.75" customHeight="1" hidden="1">
      <c r="A31" s="671" t="s">
        <v>1059</v>
      </c>
      <c r="B31" s="258"/>
      <c r="C31" s="272"/>
      <c r="D31" s="706" t="s">
        <v>740</v>
      </c>
      <c r="E31" s="706" t="s">
        <v>740</v>
      </c>
      <c r="F31" s="706" t="s">
        <v>740</v>
      </c>
      <c r="G31" s="706" t="s">
        <v>740</v>
      </c>
      <c r="H31" s="706" t="s">
        <v>740</v>
      </c>
      <c r="K31" s="706" t="s">
        <v>740</v>
      </c>
      <c r="L31" s="706" t="s">
        <v>740</v>
      </c>
      <c r="M31" s="246"/>
    </row>
    <row r="32" spans="1:13" ht="21.75" customHeight="1">
      <c r="A32" s="671" t="s">
        <v>1054</v>
      </c>
      <c r="B32" s="258"/>
      <c r="C32" s="259">
        <v>270</v>
      </c>
      <c r="D32" s="706" t="s">
        <v>740</v>
      </c>
      <c r="E32" s="706" t="s">
        <v>740</v>
      </c>
      <c r="F32" s="706" t="s">
        <v>740</v>
      </c>
      <c r="G32" s="706" t="s">
        <v>740</v>
      </c>
      <c r="H32" s="706" t="s">
        <v>740</v>
      </c>
      <c r="I32" s="260">
        <v>211</v>
      </c>
      <c r="J32" s="260">
        <v>59</v>
      </c>
      <c r="K32" s="706" t="s">
        <v>740</v>
      </c>
      <c r="L32" s="706" t="s">
        <v>740</v>
      </c>
      <c r="M32" s="246"/>
    </row>
    <row r="33" spans="1:13" ht="21.75" customHeight="1">
      <c r="A33" s="671" t="s">
        <v>1053</v>
      </c>
      <c r="B33" s="258"/>
      <c r="C33" s="259">
        <v>3199</v>
      </c>
      <c r="D33" s="781">
        <v>138</v>
      </c>
      <c r="E33" s="261">
        <v>154</v>
      </c>
      <c r="F33" s="261">
        <v>270</v>
      </c>
      <c r="G33" s="261">
        <v>177</v>
      </c>
      <c r="H33" s="261">
        <v>65</v>
      </c>
      <c r="I33" s="260">
        <v>930</v>
      </c>
      <c r="J33" s="260">
        <v>1305</v>
      </c>
      <c r="K33" s="261">
        <v>144</v>
      </c>
      <c r="L33" s="261">
        <v>16</v>
      </c>
      <c r="M33" s="246"/>
    </row>
    <row r="34" spans="1:13" ht="21.75" customHeight="1">
      <c r="A34" s="671" t="s">
        <v>1052</v>
      </c>
      <c r="B34" s="258"/>
      <c r="C34" s="259">
        <v>2530</v>
      </c>
      <c r="D34" s="706" t="s">
        <v>740</v>
      </c>
      <c r="E34" s="261">
        <v>56</v>
      </c>
      <c r="F34" s="261">
        <v>24</v>
      </c>
      <c r="G34" s="706" t="s">
        <v>740</v>
      </c>
      <c r="H34" s="706" t="s">
        <v>740</v>
      </c>
      <c r="I34" s="260">
        <v>604</v>
      </c>
      <c r="J34" s="260">
        <v>1750</v>
      </c>
      <c r="K34" s="261">
        <v>70</v>
      </c>
      <c r="L34" s="261">
        <v>26</v>
      </c>
      <c r="M34" s="246"/>
    </row>
    <row r="35" spans="1:13" ht="21.75" customHeight="1">
      <c r="A35" s="679"/>
      <c r="B35" s="680" t="s">
        <v>844</v>
      </c>
      <c r="C35" s="706" t="s">
        <v>740</v>
      </c>
      <c r="D35" s="706" t="s">
        <v>740</v>
      </c>
      <c r="E35" s="706" t="s">
        <v>740</v>
      </c>
      <c r="F35" s="706" t="s">
        <v>740</v>
      </c>
      <c r="G35" s="706" t="s">
        <v>740</v>
      </c>
      <c r="H35" s="706" t="s">
        <v>740</v>
      </c>
      <c r="I35" s="706" t="s">
        <v>740</v>
      </c>
      <c r="J35" s="706" t="s">
        <v>740</v>
      </c>
      <c r="K35" s="706" t="s">
        <v>740</v>
      </c>
      <c r="L35" s="706" t="s">
        <v>740</v>
      </c>
      <c r="M35" s="246"/>
    </row>
    <row r="36" spans="1:13" ht="21.75" customHeight="1">
      <c r="A36" s="258"/>
      <c r="B36" s="680" t="s">
        <v>845</v>
      </c>
      <c r="C36" s="259">
        <v>50</v>
      </c>
      <c r="D36" s="706" t="s">
        <v>740</v>
      </c>
      <c r="E36" s="706" t="s">
        <v>740</v>
      </c>
      <c r="F36" s="706" t="s">
        <v>740</v>
      </c>
      <c r="G36" s="706" t="s">
        <v>740</v>
      </c>
      <c r="H36" s="706" t="s">
        <v>740</v>
      </c>
      <c r="I36" s="706" t="s">
        <v>740</v>
      </c>
      <c r="J36" s="260">
        <v>50</v>
      </c>
      <c r="K36" s="706" t="s">
        <v>740</v>
      </c>
      <c r="L36" s="706" t="s">
        <v>740</v>
      </c>
      <c r="M36" s="246"/>
    </row>
    <row r="37" spans="1:13" ht="21.75" customHeight="1">
      <c r="A37" s="258"/>
      <c r="B37" s="680" t="s">
        <v>846</v>
      </c>
      <c r="C37" s="706" t="s">
        <v>740</v>
      </c>
      <c r="D37" s="706" t="s">
        <v>740</v>
      </c>
      <c r="E37" s="706" t="s">
        <v>740</v>
      </c>
      <c r="F37" s="706" t="s">
        <v>740</v>
      </c>
      <c r="G37" s="706" t="s">
        <v>740</v>
      </c>
      <c r="H37" s="706" t="s">
        <v>740</v>
      </c>
      <c r="I37" s="706" t="s">
        <v>740</v>
      </c>
      <c r="J37" s="706" t="s">
        <v>740</v>
      </c>
      <c r="K37" s="706" t="s">
        <v>740</v>
      </c>
      <c r="L37" s="706" t="s">
        <v>740</v>
      </c>
      <c r="M37" s="246"/>
    </row>
    <row r="38" spans="1:13" ht="9.75" customHeight="1">
      <c r="A38" s="258"/>
      <c r="B38" s="258"/>
      <c r="C38" s="259"/>
      <c r="D38" s="261"/>
      <c r="E38" s="261"/>
      <c r="F38" s="261"/>
      <c r="G38" s="261"/>
      <c r="H38" s="261"/>
      <c r="I38" s="260"/>
      <c r="J38" s="260"/>
      <c r="K38" s="261"/>
      <c r="L38" s="261"/>
      <c r="M38" s="246"/>
    </row>
    <row r="39" spans="1:13" ht="21.75" customHeight="1">
      <c r="A39" s="677" t="s">
        <v>127</v>
      </c>
      <c r="B39" s="660"/>
      <c r="C39" s="259">
        <v>23534</v>
      </c>
      <c r="D39" s="706" t="s">
        <v>740</v>
      </c>
      <c r="E39" s="782">
        <v>865</v>
      </c>
      <c r="F39" s="782">
        <v>1829</v>
      </c>
      <c r="G39" s="782">
        <v>507</v>
      </c>
      <c r="H39" s="782">
        <v>599</v>
      </c>
      <c r="I39" s="259">
        <v>1942</v>
      </c>
      <c r="J39" s="259">
        <v>13464</v>
      </c>
      <c r="K39" s="782">
        <v>4169</v>
      </c>
      <c r="L39" s="782">
        <v>159</v>
      </c>
      <c r="M39" s="246"/>
    </row>
    <row r="40" spans="1:13" ht="18.75" customHeight="1">
      <c r="A40" s="275" t="s">
        <v>128</v>
      </c>
      <c r="B40" s="660"/>
      <c r="C40" s="259"/>
      <c r="D40" s="261"/>
      <c r="E40" s="261"/>
      <c r="F40" s="261"/>
      <c r="G40" s="261"/>
      <c r="H40" s="261"/>
      <c r="I40" s="260"/>
      <c r="J40" s="260"/>
      <c r="K40" s="261"/>
      <c r="L40" s="261"/>
      <c r="M40" s="246"/>
    </row>
    <row r="41" spans="1:13" ht="21.75" customHeight="1">
      <c r="A41" s="397" t="s">
        <v>1060</v>
      </c>
      <c r="B41" s="660"/>
      <c r="C41" s="259"/>
      <c r="D41" s="261"/>
      <c r="E41" s="261"/>
      <c r="F41" s="261"/>
      <c r="G41" s="261"/>
      <c r="H41" s="261"/>
      <c r="I41" s="260"/>
      <c r="J41" s="260"/>
      <c r="K41" s="261"/>
      <c r="L41" s="261"/>
      <c r="M41" s="246"/>
    </row>
    <row r="42" spans="1:13" ht="21.75" customHeight="1">
      <c r="A42" s="671" t="s">
        <v>739</v>
      </c>
      <c r="C42" s="706" t="s">
        <v>740</v>
      </c>
      <c r="D42" s="706" t="s">
        <v>740</v>
      </c>
      <c r="E42" s="706" t="s">
        <v>740</v>
      </c>
      <c r="F42" s="706" t="s">
        <v>740</v>
      </c>
      <c r="G42" s="706" t="s">
        <v>740</v>
      </c>
      <c r="H42" s="706" t="s">
        <v>740</v>
      </c>
      <c r="I42" s="706" t="s">
        <v>740</v>
      </c>
      <c r="J42" s="706" t="s">
        <v>740</v>
      </c>
      <c r="K42" s="706" t="s">
        <v>740</v>
      </c>
      <c r="L42" s="706" t="s">
        <v>740</v>
      </c>
      <c r="M42" s="246"/>
    </row>
    <row r="43" spans="1:13" ht="18.75" customHeight="1" hidden="1">
      <c r="A43" s="671" t="s">
        <v>1055</v>
      </c>
      <c r="B43" s="258"/>
      <c r="C43" s="706" t="s">
        <v>740</v>
      </c>
      <c r="D43" s="706" t="s">
        <v>740</v>
      </c>
      <c r="E43" s="706" t="s">
        <v>740</v>
      </c>
      <c r="F43" s="706" t="s">
        <v>740</v>
      </c>
      <c r="G43" s="706" t="s">
        <v>740</v>
      </c>
      <c r="H43" s="706" t="s">
        <v>740</v>
      </c>
      <c r="I43" s="706" t="s">
        <v>740</v>
      </c>
      <c r="J43" s="706" t="s">
        <v>740</v>
      </c>
      <c r="K43" s="706" t="s">
        <v>740</v>
      </c>
      <c r="L43" s="706" t="s">
        <v>740</v>
      </c>
      <c r="M43" s="246"/>
    </row>
    <row r="44" spans="1:13" ht="21.75" customHeight="1" hidden="1">
      <c r="A44" s="671" t="s">
        <v>1059</v>
      </c>
      <c r="B44" s="258"/>
      <c r="C44" s="706" t="s">
        <v>740</v>
      </c>
      <c r="D44" s="706" t="s">
        <v>740</v>
      </c>
      <c r="E44" s="706" t="s">
        <v>740</v>
      </c>
      <c r="F44" s="706" t="s">
        <v>740</v>
      </c>
      <c r="G44" s="706" t="s">
        <v>740</v>
      </c>
      <c r="H44" s="706" t="s">
        <v>740</v>
      </c>
      <c r="I44" s="706" t="s">
        <v>740</v>
      </c>
      <c r="J44" s="706" t="s">
        <v>740</v>
      </c>
      <c r="K44" s="706" t="s">
        <v>740</v>
      </c>
      <c r="L44" s="706" t="s">
        <v>740</v>
      </c>
      <c r="M44" s="246"/>
    </row>
    <row r="45" spans="1:13" ht="21.75" customHeight="1">
      <c r="A45" s="671" t="s">
        <v>1054</v>
      </c>
      <c r="B45" s="258"/>
      <c r="C45" s="706" t="s">
        <v>740</v>
      </c>
      <c r="D45" s="706" t="s">
        <v>740</v>
      </c>
      <c r="E45" s="706" t="s">
        <v>740</v>
      </c>
      <c r="F45" s="706" t="s">
        <v>740</v>
      </c>
      <c r="G45" s="706" t="s">
        <v>740</v>
      </c>
      <c r="H45" s="706" t="s">
        <v>740</v>
      </c>
      <c r="I45" s="706" t="s">
        <v>740</v>
      </c>
      <c r="J45" s="706" t="s">
        <v>740</v>
      </c>
      <c r="K45" s="706" t="s">
        <v>740</v>
      </c>
      <c r="L45" s="706" t="s">
        <v>740</v>
      </c>
      <c r="M45" s="246"/>
    </row>
    <row r="46" spans="1:13" ht="21.75" customHeight="1">
      <c r="A46" s="671" t="s">
        <v>1053</v>
      </c>
      <c r="B46" s="258"/>
      <c r="C46" s="259">
        <v>8056</v>
      </c>
      <c r="D46" s="706" t="s">
        <v>740</v>
      </c>
      <c r="E46" s="261">
        <v>458</v>
      </c>
      <c r="F46" s="261">
        <v>1729</v>
      </c>
      <c r="G46" s="261">
        <v>507</v>
      </c>
      <c r="H46" s="261">
        <v>599</v>
      </c>
      <c r="I46" s="260">
        <v>499</v>
      </c>
      <c r="J46" s="260">
        <v>3530</v>
      </c>
      <c r="K46" s="261">
        <v>734</v>
      </c>
      <c r="L46" s="706" t="s">
        <v>740</v>
      </c>
      <c r="M46" s="246"/>
    </row>
    <row r="47" spans="1:13" ht="21.75" customHeight="1">
      <c r="A47" s="671" t="s">
        <v>1052</v>
      </c>
      <c r="B47" s="258"/>
      <c r="C47" s="259">
        <v>14877</v>
      </c>
      <c r="D47" s="706" t="s">
        <v>740</v>
      </c>
      <c r="E47" s="261">
        <v>401</v>
      </c>
      <c r="F47" s="261">
        <v>100</v>
      </c>
      <c r="G47" s="706" t="s">
        <v>740</v>
      </c>
      <c r="H47" s="706" t="s">
        <v>740</v>
      </c>
      <c r="I47" s="260">
        <v>1407</v>
      </c>
      <c r="J47" s="260">
        <v>9589</v>
      </c>
      <c r="K47" s="261">
        <v>3321</v>
      </c>
      <c r="L47" s="261">
        <v>59</v>
      </c>
      <c r="M47" s="246"/>
    </row>
    <row r="48" spans="1:13" ht="21.75" customHeight="1">
      <c r="A48" s="679"/>
      <c r="B48" s="680" t="s">
        <v>844</v>
      </c>
      <c r="C48" s="706" t="s">
        <v>740</v>
      </c>
      <c r="D48" s="706" t="s">
        <v>740</v>
      </c>
      <c r="E48" s="706" t="s">
        <v>740</v>
      </c>
      <c r="F48" s="706" t="s">
        <v>740</v>
      </c>
      <c r="G48" s="706" t="s">
        <v>740</v>
      </c>
      <c r="H48" s="706" t="s">
        <v>740</v>
      </c>
      <c r="I48" s="706" t="s">
        <v>740</v>
      </c>
      <c r="J48" s="706" t="s">
        <v>740</v>
      </c>
      <c r="K48" s="706" t="s">
        <v>740</v>
      </c>
      <c r="L48" s="706" t="s">
        <v>740</v>
      </c>
      <c r="M48" s="246"/>
    </row>
    <row r="49" spans="1:13" ht="21.75" customHeight="1">
      <c r="A49" s="258"/>
      <c r="B49" s="680" t="s">
        <v>845</v>
      </c>
      <c r="C49" s="259">
        <v>255</v>
      </c>
      <c r="D49" s="706" t="s">
        <v>740</v>
      </c>
      <c r="E49" s="261">
        <v>6</v>
      </c>
      <c r="F49" s="706" t="s">
        <v>740</v>
      </c>
      <c r="G49" s="706" t="s">
        <v>740</v>
      </c>
      <c r="H49" s="706" t="s">
        <v>740</v>
      </c>
      <c r="I49" s="706" t="s">
        <v>740</v>
      </c>
      <c r="J49" s="260">
        <v>249</v>
      </c>
      <c r="K49" s="706" t="s">
        <v>740</v>
      </c>
      <c r="L49" s="706" t="s">
        <v>740</v>
      </c>
      <c r="M49" s="246"/>
    </row>
    <row r="50" spans="1:13" ht="21.75" customHeight="1">
      <c r="A50" s="258"/>
      <c r="B50" s="680" t="s">
        <v>846</v>
      </c>
      <c r="C50" s="259">
        <v>346</v>
      </c>
      <c r="D50" s="706" t="s">
        <v>740</v>
      </c>
      <c r="E50" s="706" t="s">
        <v>740</v>
      </c>
      <c r="F50" s="706" t="s">
        <v>740</v>
      </c>
      <c r="G50" s="706" t="s">
        <v>740</v>
      </c>
      <c r="H50" s="706" t="s">
        <v>740</v>
      </c>
      <c r="I50" s="260">
        <v>36</v>
      </c>
      <c r="J50" s="260">
        <v>96</v>
      </c>
      <c r="K50" s="261">
        <v>114</v>
      </c>
      <c r="L50" s="261">
        <v>100</v>
      </c>
      <c r="M50" s="246"/>
    </row>
    <row r="51" spans="1:13" ht="9.75" customHeight="1">
      <c r="A51" s="263"/>
      <c r="B51" s="263"/>
      <c r="C51" s="264"/>
      <c r="D51" s="265"/>
      <c r="E51" s="265"/>
      <c r="F51" s="265"/>
      <c r="G51" s="265"/>
      <c r="H51" s="265"/>
      <c r="I51" s="265"/>
      <c r="J51" s="265"/>
      <c r="K51" s="265"/>
      <c r="L51" s="265"/>
      <c r="M51" s="246"/>
    </row>
    <row r="52" spans="1:12" ht="11.25" customHeight="1">
      <c r="A52" s="119"/>
      <c r="B52" s="119"/>
      <c r="C52" s="266"/>
      <c r="D52" s="267"/>
      <c r="E52" s="267"/>
      <c r="F52" s="267"/>
      <c r="G52" s="267"/>
      <c r="H52" s="267"/>
      <c r="I52" s="267"/>
      <c r="J52" s="268"/>
      <c r="K52" s="268"/>
      <c r="L52" s="268"/>
    </row>
    <row r="53" spans="1:12" s="273" customFormat="1" ht="18" customHeight="1">
      <c r="A53" s="269" t="s">
        <v>273</v>
      </c>
      <c r="B53" s="664"/>
      <c r="C53" s="561"/>
      <c r="D53" s="561"/>
      <c r="E53" s="561"/>
      <c r="F53" s="561"/>
      <c r="G53" s="561"/>
      <c r="H53" s="561"/>
      <c r="I53" s="561"/>
      <c r="J53" s="678"/>
      <c r="K53" s="678"/>
      <c r="L53" s="678"/>
    </row>
    <row r="54" spans="1:12" ht="18" customHeight="1">
      <c r="A54" s="274" t="s">
        <v>274</v>
      </c>
      <c r="B54" s="664"/>
      <c r="C54" s="561"/>
      <c r="D54" s="561"/>
      <c r="E54" s="561"/>
      <c r="F54" s="561"/>
      <c r="G54" s="561"/>
      <c r="H54" s="561"/>
      <c r="I54" s="561"/>
      <c r="J54" s="246"/>
      <c r="K54" s="246"/>
      <c r="L54" s="246"/>
    </row>
    <row r="55" spans="1:12" ht="24.75" customHeight="1">
      <c r="A55" s="397" t="s">
        <v>275</v>
      </c>
      <c r="B55" s="664"/>
      <c r="C55" s="561"/>
      <c r="D55" s="561"/>
      <c r="E55" s="561"/>
      <c r="F55" s="561"/>
      <c r="G55" s="561"/>
      <c r="H55" s="561"/>
      <c r="I55" s="561"/>
      <c r="J55" s="246"/>
      <c r="K55" s="246"/>
      <c r="L55" s="246"/>
    </row>
    <row r="56" spans="1:12" ht="24.75" customHeight="1">
      <c r="A56" s="271"/>
      <c r="B56" s="271"/>
      <c r="C56" s="276"/>
      <c r="D56" s="276"/>
      <c r="E56" s="276"/>
      <c r="F56" s="276"/>
      <c r="G56" s="276"/>
      <c r="H56" s="276"/>
      <c r="I56" s="276"/>
      <c r="J56" s="276"/>
      <c r="K56" s="276"/>
      <c r="L56" s="276"/>
    </row>
  </sheetData>
  <mergeCells count="11">
    <mergeCell ref="A11:B11"/>
    <mergeCell ref="C5:C9"/>
    <mergeCell ref="D6:D9"/>
    <mergeCell ref="E6:E9"/>
    <mergeCell ref="J5:J9"/>
    <mergeCell ref="K5:K9"/>
    <mergeCell ref="C10:L10"/>
    <mergeCell ref="F6:F9"/>
    <mergeCell ref="G6:G9"/>
    <mergeCell ref="H6:H9"/>
    <mergeCell ref="I5:I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L9" sqref="L9"/>
    </sheetView>
  </sheetViews>
  <sheetFormatPr defaultColWidth="9.00390625" defaultRowHeight="24.75" customHeight="1"/>
  <cols>
    <col min="1" max="1" width="4.625" style="234" customWidth="1"/>
    <col min="2" max="2" width="21.625" style="234" customWidth="1"/>
    <col min="3" max="3" width="11.375" style="234" customWidth="1"/>
    <col min="4" max="5" width="8.625" style="234" customWidth="1"/>
    <col min="6" max="6" width="9.50390625" style="234" customWidth="1"/>
    <col min="7" max="8" width="8.625" style="234" customWidth="1"/>
    <col min="9" max="9" width="9.75390625" style="234" customWidth="1"/>
    <col min="10" max="10" width="11.25390625" style="234" customWidth="1"/>
    <col min="11" max="11" width="9.25390625" style="234" customWidth="1"/>
    <col min="12" max="12" width="11.125" style="234" customWidth="1"/>
    <col min="13" max="16384" width="9.00390625" style="234" customWidth="1"/>
  </cols>
  <sheetData>
    <row r="1" spans="1:12" s="663" customFormat="1" ht="25.5" customHeight="1">
      <c r="A1" s="672" t="s">
        <v>1056</v>
      </c>
      <c r="B1" s="673" t="s">
        <v>1057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ht="25.5" customHeight="1">
      <c r="A2" s="675"/>
      <c r="B2" s="671" t="s">
        <v>666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</row>
    <row r="3" spans="1:12" ht="25.5" customHeight="1">
      <c r="A3" s="675"/>
      <c r="B3" s="671" t="s">
        <v>667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1:12" ht="25.5" customHeight="1">
      <c r="A4" s="675"/>
      <c r="B4" s="662" t="s">
        <v>934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</row>
    <row r="5" spans="1:12" ht="25.5" customHeight="1">
      <c r="A5" s="675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12" ht="30" customHeight="1">
      <c r="A6" s="241"/>
      <c r="B6" s="242"/>
      <c r="C6" s="863" t="s">
        <v>131</v>
      </c>
      <c r="D6" s="243" t="s">
        <v>1064</v>
      </c>
      <c r="E6" s="244"/>
      <c r="F6" s="244"/>
      <c r="G6" s="244"/>
      <c r="H6" s="245"/>
      <c r="I6" s="806" t="s">
        <v>132</v>
      </c>
      <c r="J6" s="806" t="s">
        <v>133</v>
      </c>
      <c r="K6" s="806" t="s">
        <v>123</v>
      </c>
      <c r="L6" s="707" t="s">
        <v>265</v>
      </c>
    </row>
    <row r="7" spans="1:12" ht="18.75" customHeight="1">
      <c r="A7" s="246"/>
      <c r="B7" s="667" t="s">
        <v>266</v>
      </c>
      <c r="C7" s="864"/>
      <c r="D7" s="858" t="s">
        <v>267</v>
      </c>
      <c r="E7" s="858" t="s">
        <v>268</v>
      </c>
      <c r="F7" s="858" t="s">
        <v>269</v>
      </c>
      <c r="G7" s="858" t="s">
        <v>270</v>
      </c>
      <c r="H7" s="858" t="s">
        <v>271</v>
      </c>
      <c r="I7" s="807"/>
      <c r="J7" s="807"/>
      <c r="K7" s="807"/>
      <c r="L7" s="708" t="s">
        <v>124</v>
      </c>
    </row>
    <row r="8" spans="1:12" ht="18.75" customHeight="1">
      <c r="A8" s="246"/>
      <c r="B8" s="668" t="s">
        <v>125</v>
      </c>
      <c r="C8" s="864"/>
      <c r="D8" s="859"/>
      <c r="E8" s="859"/>
      <c r="F8" s="859"/>
      <c r="G8" s="859"/>
      <c r="H8" s="859"/>
      <c r="I8" s="807"/>
      <c r="J8" s="807"/>
      <c r="K8" s="807"/>
      <c r="L8" s="676" t="s">
        <v>741</v>
      </c>
    </row>
    <row r="9" spans="1:12" ht="18.75" customHeight="1">
      <c r="A9" s="246"/>
      <c r="B9" s="668" t="s">
        <v>134</v>
      </c>
      <c r="C9" s="864"/>
      <c r="D9" s="859"/>
      <c r="E9" s="859"/>
      <c r="F9" s="859"/>
      <c r="G9" s="859"/>
      <c r="H9" s="859"/>
      <c r="I9" s="807"/>
      <c r="J9" s="807"/>
      <c r="K9" s="807"/>
      <c r="L9" s="666" t="s">
        <v>742</v>
      </c>
    </row>
    <row r="10" spans="1:12" s="249" customFormat="1" ht="24" customHeight="1">
      <c r="A10" s="248"/>
      <c r="B10" s="669" t="s">
        <v>135</v>
      </c>
      <c r="C10" s="865"/>
      <c r="D10" s="860"/>
      <c r="E10" s="860"/>
      <c r="F10" s="860"/>
      <c r="G10" s="860"/>
      <c r="H10" s="860"/>
      <c r="I10" s="855"/>
      <c r="J10" s="855"/>
      <c r="K10" s="855"/>
      <c r="L10" s="661" t="s">
        <v>743</v>
      </c>
    </row>
    <row r="11" spans="1:12" ht="21.75" customHeight="1">
      <c r="A11" s="250"/>
      <c r="B11" s="670"/>
      <c r="C11" s="856" t="s">
        <v>1062</v>
      </c>
      <c r="D11" s="857"/>
      <c r="E11" s="857"/>
      <c r="F11" s="857"/>
      <c r="G11" s="857"/>
      <c r="H11" s="857"/>
      <c r="I11" s="857"/>
      <c r="J11" s="857"/>
      <c r="K11" s="857"/>
      <c r="L11" s="857"/>
    </row>
    <row r="12" spans="1:12" s="253" customFormat="1" ht="19.5" customHeight="1">
      <c r="A12" s="861">
        <v>1</v>
      </c>
      <c r="B12" s="862"/>
      <c r="C12" s="290">
        <v>2</v>
      </c>
      <c r="D12" s="290">
        <v>3</v>
      </c>
      <c r="E12" s="290">
        <v>4</v>
      </c>
      <c r="F12" s="290">
        <v>5</v>
      </c>
      <c r="G12" s="290">
        <v>6</v>
      </c>
      <c r="H12" s="290">
        <v>7</v>
      </c>
      <c r="I12" s="290">
        <v>8</v>
      </c>
      <c r="J12" s="290">
        <v>9</v>
      </c>
      <c r="K12" s="290">
        <v>10</v>
      </c>
      <c r="L12" s="291">
        <v>11</v>
      </c>
    </row>
    <row r="13" spans="1:12" s="253" customFormat="1" ht="9.75" customHeight="1">
      <c r="A13" s="424"/>
      <c r="B13" s="424"/>
      <c r="C13" s="424"/>
      <c r="D13" s="424"/>
      <c r="E13" s="424"/>
      <c r="F13" s="424"/>
      <c r="G13" s="424"/>
      <c r="H13" s="424"/>
      <c r="I13" s="131"/>
      <c r="J13" s="559"/>
      <c r="K13" s="424"/>
      <c r="L13" s="424"/>
    </row>
    <row r="14" spans="1:12" ht="22.5" customHeight="1">
      <c r="A14" s="677" t="s">
        <v>127</v>
      </c>
      <c r="B14" s="660"/>
      <c r="C14" s="259">
        <v>22910</v>
      </c>
      <c r="D14" s="706" t="s">
        <v>740</v>
      </c>
      <c r="E14" s="782">
        <v>859</v>
      </c>
      <c r="F14" s="782">
        <v>1827</v>
      </c>
      <c r="G14" s="782">
        <v>507</v>
      </c>
      <c r="H14" s="782">
        <v>599</v>
      </c>
      <c r="I14" s="259">
        <v>1923</v>
      </c>
      <c r="J14" s="259">
        <v>12969</v>
      </c>
      <c r="K14" s="782">
        <v>4149</v>
      </c>
      <c r="L14" s="782">
        <v>77</v>
      </c>
    </row>
    <row r="15" spans="1:12" ht="19.5" customHeight="1">
      <c r="A15" s="275" t="s">
        <v>128</v>
      </c>
      <c r="B15" s="660"/>
      <c r="C15" s="259"/>
      <c r="D15" s="261"/>
      <c r="E15" s="261"/>
      <c r="F15" s="261"/>
      <c r="G15" s="261"/>
      <c r="H15" s="261"/>
      <c r="I15" s="260"/>
      <c r="J15" s="260"/>
      <c r="K15" s="261"/>
      <c r="L15" s="261"/>
    </row>
    <row r="16" spans="1:12" ht="25.5" customHeight="1">
      <c r="A16" s="397" t="s">
        <v>1060</v>
      </c>
      <c r="B16" s="660"/>
      <c r="C16" s="259"/>
      <c r="D16" s="261"/>
      <c r="E16" s="261"/>
      <c r="F16" s="261"/>
      <c r="G16" s="261"/>
      <c r="H16" s="261"/>
      <c r="I16" s="260"/>
      <c r="J16" s="260"/>
      <c r="K16" s="261"/>
      <c r="L16" s="261"/>
    </row>
    <row r="17" spans="1:12" ht="30" customHeight="1">
      <c r="A17" s="671" t="s">
        <v>739</v>
      </c>
      <c r="B17" s="258"/>
      <c r="C17" s="706" t="s">
        <v>740</v>
      </c>
      <c r="D17" s="706" t="s">
        <v>740</v>
      </c>
      <c r="E17" s="706" t="s">
        <v>740</v>
      </c>
      <c r="F17" s="706" t="s">
        <v>740</v>
      </c>
      <c r="G17" s="706" t="s">
        <v>740</v>
      </c>
      <c r="H17" s="706" t="s">
        <v>740</v>
      </c>
      <c r="I17" s="706" t="s">
        <v>740</v>
      </c>
      <c r="J17" s="706" t="s">
        <v>740</v>
      </c>
      <c r="K17" s="706" t="s">
        <v>740</v>
      </c>
      <c r="L17" s="706" t="s">
        <v>740</v>
      </c>
    </row>
    <row r="18" spans="1:12" ht="30" customHeight="1" hidden="1">
      <c r="A18" s="671" t="s">
        <v>1055</v>
      </c>
      <c r="B18" s="258"/>
      <c r="C18" s="706" t="s">
        <v>740</v>
      </c>
      <c r="D18" s="706" t="s">
        <v>740</v>
      </c>
      <c r="E18" s="706" t="s">
        <v>740</v>
      </c>
      <c r="F18" s="706" t="s">
        <v>740</v>
      </c>
      <c r="G18" s="706" t="s">
        <v>740</v>
      </c>
      <c r="H18" s="706" t="s">
        <v>740</v>
      </c>
      <c r="I18" s="706" t="s">
        <v>740</v>
      </c>
      <c r="J18" s="706" t="s">
        <v>740</v>
      </c>
      <c r="K18" s="706" t="s">
        <v>740</v>
      </c>
      <c r="L18" s="706" t="s">
        <v>740</v>
      </c>
    </row>
    <row r="19" spans="1:12" ht="30" customHeight="1" hidden="1">
      <c r="A19" s="671" t="s">
        <v>1059</v>
      </c>
      <c r="B19" s="258"/>
      <c r="C19" s="706" t="s">
        <v>740</v>
      </c>
      <c r="D19" s="706" t="s">
        <v>740</v>
      </c>
      <c r="E19" s="706" t="s">
        <v>740</v>
      </c>
      <c r="F19" s="706" t="s">
        <v>740</v>
      </c>
      <c r="G19" s="706" t="s">
        <v>740</v>
      </c>
      <c r="H19" s="706" t="s">
        <v>740</v>
      </c>
      <c r="I19" s="706" t="s">
        <v>740</v>
      </c>
      <c r="J19" s="706" t="s">
        <v>740</v>
      </c>
      <c r="K19" s="706" t="s">
        <v>740</v>
      </c>
      <c r="L19" s="706" t="s">
        <v>740</v>
      </c>
    </row>
    <row r="20" spans="1:12" ht="30" customHeight="1">
      <c r="A20" s="671" t="s">
        <v>1054</v>
      </c>
      <c r="B20" s="258"/>
      <c r="C20" s="706" t="s">
        <v>740</v>
      </c>
      <c r="D20" s="706" t="s">
        <v>740</v>
      </c>
      <c r="E20" s="706" t="s">
        <v>740</v>
      </c>
      <c r="F20" s="706" t="s">
        <v>740</v>
      </c>
      <c r="G20" s="706" t="s">
        <v>740</v>
      </c>
      <c r="H20" s="706" t="s">
        <v>740</v>
      </c>
      <c r="I20" s="706" t="s">
        <v>740</v>
      </c>
      <c r="J20" s="706" t="s">
        <v>740</v>
      </c>
      <c r="K20" s="706" t="s">
        <v>740</v>
      </c>
      <c r="L20" s="706" t="s">
        <v>740</v>
      </c>
    </row>
    <row r="21" spans="1:12" ht="30" customHeight="1">
      <c r="A21" s="671" t="s">
        <v>1053</v>
      </c>
      <c r="B21" s="258"/>
      <c r="C21" s="259">
        <v>8048</v>
      </c>
      <c r="D21" s="706" t="s">
        <v>740</v>
      </c>
      <c r="E21" s="261">
        <v>458</v>
      </c>
      <c r="F21" s="261">
        <v>1729</v>
      </c>
      <c r="G21" s="261">
        <v>507</v>
      </c>
      <c r="H21" s="261">
        <v>599</v>
      </c>
      <c r="I21" s="260">
        <v>499</v>
      </c>
      <c r="J21" s="260">
        <v>3522</v>
      </c>
      <c r="K21" s="261">
        <v>734</v>
      </c>
      <c r="L21" s="706" t="s">
        <v>740</v>
      </c>
    </row>
    <row r="22" spans="1:12" ht="30" customHeight="1">
      <c r="A22" s="671" t="s">
        <v>1052</v>
      </c>
      <c r="B22" s="258"/>
      <c r="C22" s="259">
        <v>14399</v>
      </c>
      <c r="D22" s="706" t="s">
        <v>740</v>
      </c>
      <c r="E22" s="261">
        <v>401</v>
      </c>
      <c r="F22" s="261">
        <v>98</v>
      </c>
      <c r="G22" s="706" t="s">
        <v>740</v>
      </c>
      <c r="H22" s="706" t="s">
        <v>740</v>
      </c>
      <c r="I22" s="260">
        <v>1401</v>
      </c>
      <c r="J22" s="260">
        <v>9132</v>
      </c>
      <c r="K22" s="261">
        <v>3309</v>
      </c>
      <c r="L22" s="261">
        <v>58</v>
      </c>
    </row>
    <row r="23" spans="1:12" ht="30" customHeight="1">
      <c r="A23" s="866">
        <v>2001</v>
      </c>
      <c r="B23" s="866"/>
      <c r="C23" s="706" t="s">
        <v>740</v>
      </c>
      <c r="D23" s="706" t="s">
        <v>740</v>
      </c>
      <c r="E23" s="706" t="s">
        <v>740</v>
      </c>
      <c r="F23" s="706" t="s">
        <v>740</v>
      </c>
      <c r="G23" s="706" t="s">
        <v>740</v>
      </c>
      <c r="H23" s="706" t="s">
        <v>740</v>
      </c>
      <c r="I23" s="706" t="s">
        <v>740</v>
      </c>
      <c r="J23" s="706" t="s">
        <v>740</v>
      </c>
      <c r="K23" s="706" t="s">
        <v>740</v>
      </c>
      <c r="L23" s="706" t="s">
        <v>740</v>
      </c>
    </row>
    <row r="24" spans="1:12" ht="30" customHeight="1">
      <c r="A24" s="258">
        <v>2002</v>
      </c>
      <c r="B24" s="258"/>
      <c r="C24" s="259">
        <v>243</v>
      </c>
      <c r="D24" s="706" t="s">
        <v>740</v>
      </c>
      <c r="E24" s="706" t="s">
        <v>740</v>
      </c>
      <c r="F24" s="706" t="s">
        <v>740</v>
      </c>
      <c r="G24" s="706" t="s">
        <v>740</v>
      </c>
      <c r="H24" s="706" t="s">
        <v>740</v>
      </c>
      <c r="I24" s="706" t="s">
        <v>740</v>
      </c>
      <c r="J24" s="260">
        <v>243</v>
      </c>
      <c r="K24" s="706" t="s">
        <v>740</v>
      </c>
      <c r="L24" s="706" t="s">
        <v>740</v>
      </c>
    </row>
    <row r="25" spans="1:12" ht="30" customHeight="1">
      <c r="A25" s="258">
        <v>2003</v>
      </c>
      <c r="B25" s="258"/>
      <c r="C25" s="259">
        <v>220</v>
      </c>
      <c r="D25" s="706" t="s">
        <v>740</v>
      </c>
      <c r="E25" s="706" t="s">
        <v>740</v>
      </c>
      <c r="F25" s="706" t="s">
        <v>740</v>
      </c>
      <c r="G25" s="706" t="s">
        <v>740</v>
      </c>
      <c r="H25" s="706" t="s">
        <v>740</v>
      </c>
      <c r="I25" s="260">
        <v>23</v>
      </c>
      <c r="J25" s="260">
        <v>72</v>
      </c>
      <c r="K25" s="261">
        <v>106</v>
      </c>
      <c r="L25" s="261">
        <v>19</v>
      </c>
    </row>
    <row r="26" spans="1:12" ht="9.75" customHeight="1">
      <c r="A26" s="263"/>
      <c r="B26" s="263"/>
      <c r="C26" s="264"/>
      <c r="D26" s="265"/>
      <c r="E26" s="265"/>
      <c r="F26" s="265"/>
      <c r="G26" s="265"/>
      <c r="H26" s="265"/>
      <c r="I26" s="265"/>
      <c r="J26" s="265"/>
      <c r="K26" s="265"/>
      <c r="L26" s="265"/>
    </row>
    <row r="27" spans="1:12" ht="11.25" customHeight="1">
      <c r="A27" s="119"/>
      <c r="B27" s="119"/>
      <c r="C27" s="266"/>
      <c r="D27" s="267"/>
      <c r="E27" s="267"/>
      <c r="F27" s="267"/>
      <c r="G27" s="267"/>
      <c r="H27" s="267"/>
      <c r="I27" s="267"/>
      <c r="J27" s="268"/>
      <c r="K27" s="268"/>
      <c r="L27" s="268"/>
    </row>
    <row r="28" spans="1:12" s="273" customFormat="1" ht="18" customHeight="1">
      <c r="A28" s="269" t="s">
        <v>273</v>
      </c>
      <c r="B28" s="270"/>
      <c r="C28" s="271"/>
      <c r="D28" s="271"/>
      <c r="E28" s="271"/>
      <c r="F28" s="271"/>
      <c r="G28" s="271"/>
      <c r="H28" s="271"/>
      <c r="I28" s="271"/>
      <c r="J28" s="272"/>
      <c r="K28" s="272"/>
      <c r="L28" s="272"/>
    </row>
    <row r="29" spans="1:9" ht="18" customHeight="1">
      <c r="A29" s="274" t="s">
        <v>274</v>
      </c>
      <c r="B29" s="270"/>
      <c r="C29" s="271"/>
      <c r="D29" s="271"/>
      <c r="E29" s="271"/>
      <c r="F29" s="271"/>
      <c r="G29" s="271"/>
      <c r="H29" s="271"/>
      <c r="I29" s="271"/>
    </row>
    <row r="30" spans="1:9" ht="24.75" customHeight="1">
      <c r="A30" s="397" t="s">
        <v>275</v>
      </c>
      <c r="B30" s="270"/>
      <c r="C30" s="271"/>
      <c r="D30" s="271"/>
      <c r="E30" s="271"/>
      <c r="F30" s="271"/>
      <c r="G30" s="271"/>
      <c r="H30" s="271"/>
      <c r="I30" s="271"/>
    </row>
  </sheetData>
  <mergeCells count="12">
    <mergeCell ref="H7:H10"/>
    <mergeCell ref="C11:L11"/>
    <mergeCell ref="A12:B12"/>
    <mergeCell ref="K6:K10"/>
    <mergeCell ref="A23:B23"/>
    <mergeCell ref="C6:C10"/>
    <mergeCell ref="I6:I10"/>
    <mergeCell ref="J6:J10"/>
    <mergeCell ref="D7:D10"/>
    <mergeCell ref="E7:E10"/>
    <mergeCell ref="F7:F10"/>
    <mergeCell ref="G7:G1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="75" zoomScaleNormal="75" workbookViewId="0" topLeftCell="A1">
      <selection activeCell="L9" sqref="L9"/>
    </sheetView>
  </sheetViews>
  <sheetFormatPr defaultColWidth="9.00390625" defaultRowHeight="24.75" customHeight="1"/>
  <cols>
    <col min="1" max="1" width="6.125" style="297" customWidth="1"/>
    <col min="2" max="2" width="24.75390625" style="297" customWidth="1"/>
    <col min="3" max="8" width="13.375" style="286" customWidth="1"/>
    <col min="9" max="9" width="13.25390625" style="286" customWidth="1"/>
    <col min="10" max="16384" width="9.00390625" style="286" customWidth="1"/>
  </cols>
  <sheetData>
    <row r="1" spans="1:9" s="3" customFormat="1" ht="19.5" customHeight="1">
      <c r="A1" s="51" t="s">
        <v>330</v>
      </c>
      <c r="B1" s="277" t="s">
        <v>276</v>
      </c>
      <c r="D1" s="277"/>
      <c r="E1" s="277"/>
      <c r="F1" s="277"/>
      <c r="G1" s="277"/>
      <c r="H1" s="277"/>
      <c r="I1" s="277"/>
    </row>
    <row r="2" spans="1:9" s="172" customFormat="1" ht="18" customHeight="1">
      <c r="A2" s="7"/>
      <c r="B2" s="278" t="s">
        <v>277</v>
      </c>
      <c r="D2" s="279"/>
      <c r="E2" s="279"/>
      <c r="F2" s="279"/>
      <c r="G2" s="279"/>
      <c r="H2" s="279"/>
      <c r="I2" s="279"/>
    </row>
    <row r="3" spans="1:9" s="148" customFormat="1" ht="18" customHeight="1">
      <c r="A3" s="280"/>
      <c r="B3" s="235" t="s">
        <v>278</v>
      </c>
      <c r="C3" s="281"/>
      <c r="D3" s="281"/>
      <c r="E3" s="281"/>
      <c r="F3" s="281"/>
      <c r="G3" s="281"/>
      <c r="H3" s="281"/>
      <c r="I3" s="281"/>
    </row>
    <row r="4" spans="1:9" ht="18" customHeight="1">
      <c r="A4" s="282"/>
      <c r="B4" s="282"/>
      <c r="C4" s="283"/>
      <c r="D4" s="284"/>
      <c r="E4" s="283"/>
      <c r="F4" s="285"/>
      <c r="H4" s="287"/>
      <c r="I4" s="288" t="s">
        <v>638</v>
      </c>
    </row>
    <row r="5" spans="1:10" s="17" customFormat="1" ht="18" customHeight="1">
      <c r="A5" s="867" t="s">
        <v>17</v>
      </c>
      <c r="B5" s="868"/>
      <c r="C5" s="841">
        <v>2001</v>
      </c>
      <c r="D5" s="841">
        <v>2002</v>
      </c>
      <c r="E5" s="841">
        <v>2003</v>
      </c>
      <c r="F5" s="15" t="s">
        <v>1126</v>
      </c>
      <c r="G5" s="15" t="s">
        <v>1127</v>
      </c>
      <c r="H5" s="15" t="s">
        <v>1128</v>
      </c>
      <c r="I5" s="15" t="s">
        <v>1129</v>
      </c>
      <c r="J5" s="16"/>
    </row>
    <row r="6" spans="1:10" s="17" customFormat="1" ht="18" customHeight="1">
      <c r="A6" s="825" t="s">
        <v>18</v>
      </c>
      <c r="B6" s="826"/>
      <c r="C6" s="848"/>
      <c r="D6" s="848"/>
      <c r="E6" s="848"/>
      <c r="F6" s="765" t="s">
        <v>629</v>
      </c>
      <c r="G6" s="765" t="s">
        <v>630</v>
      </c>
      <c r="H6" s="765" t="s">
        <v>631</v>
      </c>
      <c r="I6" s="765" t="s">
        <v>632</v>
      </c>
      <c r="J6" s="16"/>
    </row>
    <row r="7" spans="1:10" s="21" customFormat="1" ht="18" customHeight="1">
      <c r="A7" s="869" t="s">
        <v>76</v>
      </c>
      <c r="B7" s="870"/>
      <c r="C7" s="849"/>
      <c r="D7" s="849"/>
      <c r="E7" s="849"/>
      <c r="F7" s="62" t="s">
        <v>279</v>
      </c>
      <c r="G7" s="62" t="s">
        <v>280</v>
      </c>
      <c r="H7" s="62" t="s">
        <v>281</v>
      </c>
      <c r="I7" s="62" t="s">
        <v>282</v>
      </c>
      <c r="J7" s="22"/>
    </row>
    <row r="8" spans="1:10" s="205" customFormat="1" ht="21.75" customHeight="1">
      <c r="A8" s="862">
        <v>1</v>
      </c>
      <c r="B8" s="871"/>
      <c r="C8" s="290">
        <v>2</v>
      </c>
      <c r="D8" s="290">
        <v>3</v>
      </c>
      <c r="E8" s="290">
        <v>4</v>
      </c>
      <c r="F8" s="290">
        <v>5</v>
      </c>
      <c r="G8" s="290">
        <v>6</v>
      </c>
      <c r="H8" s="290">
        <v>7</v>
      </c>
      <c r="I8" s="291">
        <v>8</v>
      </c>
      <c r="J8" s="100"/>
    </row>
    <row r="9" spans="1:12" ht="27.75" customHeight="1">
      <c r="A9" s="872" t="s">
        <v>283</v>
      </c>
      <c r="B9" s="872"/>
      <c r="C9" s="292">
        <v>27016</v>
      </c>
      <c r="D9" s="292">
        <v>16831</v>
      </c>
      <c r="E9" s="292">
        <f>SUM(F9:I9)</f>
        <v>18556</v>
      </c>
      <c r="F9" s="292">
        <v>3652</v>
      </c>
      <c r="G9" s="293">
        <v>4615</v>
      </c>
      <c r="H9" s="293">
        <v>4835</v>
      </c>
      <c r="I9" s="293">
        <v>5454</v>
      </c>
      <c r="J9" s="657"/>
      <c r="K9" s="658"/>
      <c r="L9" s="658"/>
    </row>
    <row r="10" spans="1:10" ht="15" customHeight="1">
      <c r="A10" s="873" t="s">
        <v>284</v>
      </c>
      <c r="B10" s="874"/>
      <c r="C10" s="292"/>
      <c r="D10" s="292"/>
      <c r="E10" s="292"/>
      <c r="F10" s="295"/>
      <c r="G10" s="296"/>
      <c r="H10" s="296"/>
      <c r="I10" s="296"/>
      <c r="J10" s="294"/>
    </row>
    <row r="11" spans="1:10" ht="15" customHeight="1">
      <c r="A11" s="846" t="s">
        <v>1134</v>
      </c>
      <c r="B11" s="846"/>
      <c r="C11" s="292"/>
      <c r="D11" s="292"/>
      <c r="E11" s="292"/>
      <c r="F11" s="295"/>
      <c r="G11" s="296"/>
      <c r="H11" s="296"/>
      <c r="I11" s="296"/>
      <c r="J11" s="294"/>
    </row>
    <row r="12" spans="2:10" ht="24" customHeight="1">
      <c r="B12" s="28" t="s">
        <v>1138</v>
      </c>
      <c r="C12" s="292">
        <v>16139</v>
      </c>
      <c r="D12" s="292">
        <v>10384</v>
      </c>
      <c r="E12" s="292">
        <f>SUM(F12:I12)</f>
        <v>10398</v>
      </c>
      <c r="F12" s="295">
        <v>2133</v>
      </c>
      <c r="G12" s="296">
        <v>2643</v>
      </c>
      <c r="H12" s="296">
        <v>2803</v>
      </c>
      <c r="I12" s="296">
        <v>2819</v>
      </c>
      <c r="J12" s="294"/>
    </row>
    <row r="13" spans="2:10" ht="15" customHeight="1">
      <c r="B13" s="36" t="s">
        <v>285</v>
      </c>
      <c r="C13" s="292"/>
      <c r="D13" s="292"/>
      <c r="E13" s="292"/>
      <c r="F13" s="295"/>
      <c r="G13" s="296"/>
      <c r="H13" s="296"/>
      <c r="I13" s="296"/>
      <c r="J13" s="294"/>
    </row>
    <row r="14" spans="2:10" ht="15" customHeight="1">
      <c r="B14" s="198" t="s">
        <v>288</v>
      </c>
      <c r="C14" s="292"/>
      <c r="D14" s="292"/>
      <c r="E14" s="292"/>
      <c r="F14" s="295"/>
      <c r="G14" s="296"/>
      <c r="H14" s="296"/>
      <c r="I14" s="296"/>
      <c r="J14" s="294"/>
    </row>
    <row r="15" spans="2:10" ht="24" customHeight="1">
      <c r="B15" s="28" t="s">
        <v>4</v>
      </c>
      <c r="C15" s="292">
        <v>3159</v>
      </c>
      <c r="D15" s="292">
        <v>2853</v>
      </c>
      <c r="E15" s="292">
        <f>SUM(F15:I15)</f>
        <v>3039</v>
      </c>
      <c r="F15" s="295">
        <v>682</v>
      </c>
      <c r="G15" s="296">
        <v>824</v>
      </c>
      <c r="H15" s="296">
        <v>646</v>
      </c>
      <c r="I15" s="296">
        <v>887</v>
      </c>
      <c r="J15" s="294"/>
    </row>
    <row r="16" spans="2:10" ht="18" customHeight="1">
      <c r="B16" s="36" t="s">
        <v>289</v>
      </c>
      <c r="C16" s="292"/>
      <c r="D16" s="292"/>
      <c r="E16" s="292"/>
      <c r="F16" s="295"/>
      <c r="G16" s="296"/>
      <c r="H16" s="296"/>
      <c r="I16" s="296"/>
      <c r="J16" s="294"/>
    </row>
    <row r="17" spans="2:10" ht="18" customHeight="1">
      <c r="B17" s="198" t="s">
        <v>106</v>
      </c>
      <c r="C17" s="292"/>
      <c r="D17" s="292"/>
      <c r="E17" s="292"/>
      <c r="F17" s="295"/>
      <c r="G17" s="296"/>
      <c r="H17" s="296"/>
      <c r="I17" s="296"/>
      <c r="J17" s="294"/>
    </row>
    <row r="18" spans="2:10" ht="24" customHeight="1">
      <c r="B18" s="28" t="s">
        <v>6</v>
      </c>
      <c r="C18" s="292">
        <v>126</v>
      </c>
      <c r="D18" s="292">
        <v>180</v>
      </c>
      <c r="E18" s="292">
        <f>SUM(F18:I18)</f>
        <v>163</v>
      </c>
      <c r="F18" s="295">
        <v>40</v>
      </c>
      <c r="G18" s="296">
        <v>37</v>
      </c>
      <c r="H18" s="296">
        <v>37</v>
      </c>
      <c r="I18" s="296">
        <v>49</v>
      </c>
      <c r="J18" s="294"/>
    </row>
    <row r="19" spans="2:10" ht="15" customHeight="1">
      <c r="B19" s="36" t="s">
        <v>290</v>
      </c>
      <c r="C19" s="292"/>
      <c r="D19" s="292"/>
      <c r="E19" s="292"/>
      <c r="F19" s="295"/>
      <c r="G19" s="296"/>
      <c r="H19" s="296"/>
      <c r="I19" s="296"/>
      <c r="J19" s="294"/>
    </row>
    <row r="20" spans="2:10" ht="15" customHeight="1">
      <c r="B20" s="198" t="s">
        <v>291</v>
      </c>
      <c r="C20" s="292"/>
      <c r="D20" s="292"/>
      <c r="E20" s="292"/>
      <c r="F20" s="295"/>
      <c r="G20" s="296"/>
      <c r="H20" s="296"/>
      <c r="I20" s="296"/>
      <c r="J20" s="294"/>
    </row>
    <row r="21" spans="2:11" ht="24" customHeight="1">
      <c r="B21" s="28" t="s">
        <v>8</v>
      </c>
      <c r="C21" s="292">
        <v>7592</v>
      </c>
      <c r="D21" s="292">
        <v>3414</v>
      </c>
      <c r="E21" s="292">
        <f>SUM(F21:I21)</f>
        <v>4956</v>
      </c>
      <c r="F21" s="691">
        <v>797</v>
      </c>
      <c r="G21" s="691">
        <v>1111</v>
      </c>
      <c r="H21" s="296">
        <v>1349</v>
      </c>
      <c r="I21" s="296">
        <v>1699</v>
      </c>
      <c r="J21" s="294"/>
      <c r="K21" s="658"/>
    </row>
    <row r="22" spans="2:10" ht="15" customHeight="1">
      <c r="B22" s="36" t="s">
        <v>292</v>
      </c>
      <c r="C22" s="292"/>
      <c r="D22" s="292"/>
      <c r="E22" s="292"/>
      <c r="F22" s="292"/>
      <c r="G22" s="293"/>
      <c r="H22" s="293"/>
      <c r="I22" s="293"/>
      <c r="J22" s="294"/>
    </row>
    <row r="23" spans="2:10" ht="15" customHeight="1">
      <c r="B23" s="36" t="s">
        <v>293</v>
      </c>
      <c r="C23" s="292"/>
      <c r="D23" s="292"/>
      <c r="E23" s="292"/>
      <c r="F23" s="295"/>
      <c r="G23" s="296"/>
      <c r="H23" s="296"/>
      <c r="I23" s="296"/>
      <c r="J23" s="294"/>
    </row>
    <row r="24" spans="1:12" ht="24" customHeight="1">
      <c r="A24" s="28" t="s">
        <v>294</v>
      </c>
      <c r="B24" s="67"/>
      <c r="C24" s="292">
        <v>9765</v>
      </c>
      <c r="D24" s="292">
        <v>4158</v>
      </c>
      <c r="E24" s="292">
        <f>SUM(F24:I24)</f>
        <v>3509</v>
      </c>
      <c r="F24" s="299">
        <v>626</v>
      </c>
      <c r="G24" s="299">
        <v>986</v>
      </c>
      <c r="H24" s="299">
        <v>931</v>
      </c>
      <c r="I24" s="292">
        <v>966</v>
      </c>
      <c r="J24" s="657"/>
      <c r="K24" s="658"/>
      <c r="L24" s="658"/>
    </row>
    <row r="25" spans="1:10" ht="15" customHeight="1">
      <c r="A25" s="873" t="s">
        <v>295</v>
      </c>
      <c r="B25" s="874"/>
      <c r="C25" s="292"/>
      <c r="D25" s="292"/>
      <c r="E25" s="292"/>
      <c r="F25" s="292"/>
      <c r="G25" s="293"/>
      <c r="H25" s="293"/>
      <c r="I25" s="293"/>
      <c r="J25" s="294"/>
    </row>
    <row r="26" spans="1:10" ht="15" customHeight="1">
      <c r="A26" s="846" t="s">
        <v>296</v>
      </c>
      <c r="B26" s="846"/>
      <c r="C26" s="292"/>
      <c r="D26" s="292"/>
      <c r="E26" s="292"/>
      <c r="F26" s="295"/>
      <c r="G26" s="296"/>
      <c r="H26" s="296"/>
      <c r="I26" s="296"/>
      <c r="J26" s="294"/>
    </row>
    <row r="27" spans="2:10" ht="24" customHeight="1">
      <c r="B27" s="28" t="s">
        <v>1138</v>
      </c>
      <c r="C27" s="292">
        <v>7088</v>
      </c>
      <c r="D27" s="292">
        <v>2483</v>
      </c>
      <c r="E27" s="292">
        <f>SUM(F27:I27)</f>
        <v>1897</v>
      </c>
      <c r="F27" s="692">
        <v>338</v>
      </c>
      <c r="G27" s="692">
        <v>549</v>
      </c>
      <c r="H27" s="692">
        <v>515</v>
      </c>
      <c r="I27" s="295">
        <v>495</v>
      </c>
      <c r="J27" s="294"/>
    </row>
    <row r="28" spans="2:10" ht="15" customHeight="1">
      <c r="B28" s="36" t="s">
        <v>285</v>
      </c>
      <c r="C28" s="292"/>
      <c r="D28" s="292"/>
      <c r="E28" s="292"/>
      <c r="F28" s="295"/>
      <c r="G28" s="296"/>
      <c r="H28" s="296"/>
      <c r="I28" s="296"/>
      <c r="J28" s="294"/>
    </row>
    <row r="29" spans="2:10" ht="15" customHeight="1">
      <c r="B29" s="198" t="s">
        <v>288</v>
      </c>
      <c r="C29" s="292"/>
      <c r="D29" s="292"/>
      <c r="E29" s="292"/>
      <c r="F29" s="295"/>
      <c r="G29" s="296"/>
      <c r="H29" s="296"/>
      <c r="I29" s="296"/>
      <c r="J29" s="294"/>
    </row>
    <row r="30" spans="2:10" ht="24" customHeight="1">
      <c r="B30" s="28" t="s">
        <v>4</v>
      </c>
      <c r="C30" s="292">
        <v>619</v>
      </c>
      <c r="D30" s="292">
        <v>261</v>
      </c>
      <c r="E30" s="292">
        <f>SUM(F30:I30)</f>
        <v>263</v>
      </c>
      <c r="F30" s="692">
        <v>68</v>
      </c>
      <c r="G30" s="692">
        <v>57</v>
      </c>
      <c r="H30" s="692">
        <v>59</v>
      </c>
      <c r="I30" s="295">
        <v>79</v>
      </c>
      <c r="J30" s="294"/>
    </row>
    <row r="31" spans="2:10" ht="15" customHeight="1">
      <c r="B31" s="36" t="s">
        <v>289</v>
      </c>
      <c r="C31" s="292"/>
      <c r="D31" s="292"/>
      <c r="E31" s="292"/>
      <c r="F31" s="295"/>
      <c r="G31" s="296"/>
      <c r="H31" s="296"/>
      <c r="I31" s="296"/>
      <c r="J31" s="294"/>
    </row>
    <row r="32" spans="2:10" ht="15" customHeight="1">
      <c r="B32" s="198" t="s">
        <v>106</v>
      </c>
      <c r="C32" s="292"/>
      <c r="D32" s="292"/>
      <c r="E32" s="292"/>
      <c r="F32" s="295"/>
      <c r="G32" s="296"/>
      <c r="H32" s="296"/>
      <c r="I32" s="296"/>
      <c r="J32" s="294"/>
    </row>
    <row r="33" spans="2:10" ht="24" customHeight="1">
      <c r="B33" s="28" t="s">
        <v>6</v>
      </c>
      <c r="C33" s="292">
        <v>2</v>
      </c>
      <c r="D33" s="184" t="s">
        <v>29</v>
      </c>
      <c r="E33" s="184" t="s">
        <v>29</v>
      </c>
      <c r="F33" s="188" t="s">
        <v>351</v>
      </c>
      <c r="G33" s="188" t="s">
        <v>351</v>
      </c>
      <c r="H33" s="188" t="s">
        <v>351</v>
      </c>
      <c r="I33" s="188" t="s">
        <v>351</v>
      </c>
      <c r="J33" s="294"/>
    </row>
    <row r="34" spans="2:10" ht="15" customHeight="1">
      <c r="B34" s="36" t="s">
        <v>290</v>
      </c>
      <c r="C34" s="292"/>
      <c r="D34" s="292"/>
      <c r="E34" s="292"/>
      <c r="F34" s="295"/>
      <c r="G34" s="296"/>
      <c r="H34" s="296"/>
      <c r="I34" s="296"/>
      <c r="J34" s="294"/>
    </row>
    <row r="35" spans="2:10" ht="15" customHeight="1">
      <c r="B35" s="198" t="s">
        <v>291</v>
      </c>
      <c r="C35" s="292"/>
      <c r="D35" s="292"/>
      <c r="E35" s="292"/>
      <c r="F35" s="295"/>
      <c r="G35" s="296"/>
      <c r="H35" s="296"/>
      <c r="I35" s="296"/>
      <c r="J35" s="294"/>
    </row>
    <row r="36" spans="2:11" ht="24" customHeight="1">
      <c r="B36" s="28" t="s">
        <v>8</v>
      </c>
      <c r="C36" s="298">
        <v>2056</v>
      </c>
      <c r="D36" s="300">
        <v>1414</v>
      </c>
      <c r="E36" s="292">
        <f>SUM(F36:I36)</f>
        <v>1349</v>
      </c>
      <c r="F36" s="693">
        <v>220</v>
      </c>
      <c r="G36" s="693">
        <v>380</v>
      </c>
      <c r="H36" s="691">
        <v>357</v>
      </c>
      <c r="I36" s="691">
        <v>392</v>
      </c>
      <c r="J36" s="294"/>
      <c r="K36" s="658"/>
    </row>
    <row r="37" spans="2:10" ht="15" customHeight="1">
      <c r="B37" s="36" t="s">
        <v>292</v>
      </c>
      <c r="C37" s="292"/>
      <c r="D37" s="292"/>
      <c r="E37" s="292"/>
      <c r="F37" s="292"/>
      <c r="G37" s="293"/>
      <c r="H37" s="293"/>
      <c r="I37" s="293"/>
      <c r="J37" s="294"/>
    </row>
    <row r="38" spans="2:10" ht="15" customHeight="1">
      <c r="B38" s="36" t="s">
        <v>293</v>
      </c>
      <c r="C38" s="292"/>
      <c r="D38" s="292"/>
      <c r="E38" s="292"/>
      <c r="F38" s="295"/>
      <c r="G38" s="296"/>
      <c r="H38" s="296"/>
      <c r="I38" s="296"/>
      <c r="J38" s="294"/>
    </row>
    <row r="39" spans="1:12" ht="24" customHeight="1">
      <c r="A39" s="28" t="s">
        <v>297</v>
      </c>
      <c r="B39" s="67"/>
      <c r="C39" s="292">
        <v>17251</v>
      </c>
      <c r="D39" s="292">
        <v>12673</v>
      </c>
      <c r="E39" s="292">
        <f>SUM(F39:I39)</f>
        <v>15047</v>
      </c>
      <c r="F39" s="292">
        <v>3026</v>
      </c>
      <c r="G39" s="293">
        <v>3629</v>
      </c>
      <c r="H39" s="293">
        <v>3904</v>
      </c>
      <c r="I39" s="293">
        <v>4488</v>
      </c>
      <c r="J39" s="657"/>
      <c r="K39" s="658"/>
      <c r="L39" s="658"/>
    </row>
    <row r="40" spans="1:10" ht="15" customHeight="1">
      <c r="A40" s="873" t="s">
        <v>298</v>
      </c>
      <c r="B40" s="873"/>
      <c r="C40" s="292"/>
      <c r="D40" s="292"/>
      <c r="E40" s="292"/>
      <c r="F40" s="292"/>
      <c r="G40" s="293"/>
      <c r="H40" s="293"/>
      <c r="I40" s="293"/>
      <c r="J40" s="294"/>
    </row>
    <row r="41" spans="1:10" ht="15.75" customHeight="1">
      <c r="A41" s="846" t="s">
        <v>299</v>
      </c>
      <c r="B41" s="846"/>
      <c r="C41" s="292"/>
      <c r="D41" s="292"/>
      <c r="E41" s="292"/>
      <c r="F41" s="295"/>
      <c r="G41" s="296"/>
      <c r="H41" s="296"/>
      <c r="I41" s="296"/>
      <c r="J41" s="294"/>
    </row>
    <row r="42" spans="2:10" ht="24" customHeight="1">
      <c r="B42" s="28" t="s">
        <v>1138</v>
      </c>
      <c r="C42" s="292">
        <v>9051</v>
      </c>
      <c r="D42" s="292">
        <v>7901</v>
      </c>
      <c r="E42" s="292">
        <f>SUM(F42:I42)</f>
        <v>8501</v>
      </c>
      <c r="F42" s="295">
        <v>1795</v>
      </c>
      <c r="G42" s="296">
        <v>2094</v>
      </c>
      <c r="H42" s="296">
        <v>2288</v>
      </c>
      <c r="I42" s="296">
        <v>2324</v>
      </c>
      <c r="J42" s="294"/>
    </row>
    <row r="43" spans="2:10" ht="15" customHeight="1">
      <c r="B43" s="36" t="s">
        <v>285</v>
      </c>
      <c r="C43" s="292"/>
      <c r="D43" s="292"/>
      <c r="E43" s="292"/>
      <c r="F43" s="295"/>
      <c r="G43" s="296"/>
      <c r="H43" s="296"/>
      <c r="I43" s="296"/>
      <c r="J43" s="294"/>
    </row>
    <row r="44" spans="2:10" ht="15" customHeight="1">
      <c r="B44" s="198" t="s">
        <v>288</v>
      </c>
      <c r="C44" s="292"/>
      <c r="D44" s="292"/>
      <c r="E44" s="292"/>
      <c r="F44" s="295"/>
      <c r="G44" s="296"/>
      <c r="H44" s="296"/>
      <c r="I44" s="296"/>
      <c r="J44" s="294"/>
    </row>
    <row r="45" spans="2:10" ht="24" customHeight="1">
      <c r="B45" s="28" t="s">
        <v>4</v>
      </c>
      <c r="C45" s="292">
        <v>2540</v>
      </c>
      <c r="D45" s="292">
        <v>2592</v>
      </c>
      <c r="E45" s="292">
        <f>SUM(F45:I45)</f>
        <v>2776</v>
      </c>
      <c r="F45" s="295">
        <v>614</v>
      </c>
      <c r="G45" s="296">
        <v>767</v>
      </c>
      <c r="H45" s="296">
        <v>587</v>
      </c>
      <c r="I45" s="296">
        <v>808</v>
      </c>
      <c r="J45" s="294"/>
    </row>
    <row r="46" spans="2:10" ht="15" customHeight="1">
      <c r="B46" s="36" t="s">
        <v>289</v>
      </c>
      <c r="C46" s="292"/>
      <c r="D46" s="292"/>
      <c r="E46" s="292"/>
      <c r="F46" s="295"/>
      <c r="G46" s="296"/>
      <c r="H46" s="296"/>
      <c r="I46" s="296"/>
      <c r="J46" s="294"/>
    </row>
    <row r="47" spans="2:10" ht="15" customHeight="1">
      <c r="B47" s="198" t="s">
        <v>106</v>
      </c>
      <c r="C47" s="292"/>
      <c r="D47" s="292"/>
      <c r="E47" s="292"/>
      <c r="F47" s="295"/>
      <c r="G47" s="296"/>
      <c r="H47" s="296"/>
      <c r="I47" s="296"/>
      <c r="J47" s="294"/>
    </row>
    <row r="48" spans="2:10" ht="24" customHeight="1">
      <c r="B48" s="28" t="s">
        <v>6</v>
      </c>
      <c r="C48" s="292">
        <v>124</v>
      </c>
      <c r="D48" s="292">
        <v>180</v>
      </c>
      <c r="E48" s="292">
        <f>SUM(F48:I48)</f>
        <v>163</v>
      </c>
      <c r="F48" s="295">
        <v>40</v>
      </c>
      <c r="G48" s="296">
        <v>37</v>
      </c>
      <c r="H48" s="296">
        <v>37</v>
      </c>
      <c r="I48" s="296">
        <v>49</v>
      </c>
      <c r="J48" s="294"/>
    </row>
    <row r="49" spans="2:10" ht="15" customHeight="1">
      <c r="B49" s="36" t="s">
        <v>290</v>
      </c>
      <c r="C49" s="292"/>
      <c r="D49" s="292"/>
      <c r="E49" s="292"/>
      <c r="F49" s="295"/>
      <c r="G49" s="296"/>
      <c r="H49" s="296"/>
      <c r="I49" s="296"/>
      <c r="J49" s="294"/>
    </row>
    <row r="50" spans="2:10" ht="15" customHeight="1">
      <c r="B50" s="198" t="s">
        <v>291</v>
      </c>
      <c r="C50" s="292"/>
      <c r="D50" s="292"/>
      <c r="E50" s="292"/>
      <c r="F50" s="295"/>
      <c r="G50" s="296"/>
      <c r="H50" s="296"/>
      <c r="I50" s="296"/>
      <c r="J50" s="294"/>
    </row>
    <row r="51" spans="2:11" ht="24" customHeight="1">
      <c r="B51" s="28" t="s">
        <v>8</v>
      </c>
      <c r="C51" s="301">
        <v>5536</v>
      </c>
      <c r="D51" s="301">
        <v>2000</v>
      </c>
      <c r="E51" s="292">
        <f>SUM(F51:I51)</f>
        <v>3607</v>
      </c>
      <c r="F51" s="295">
        <v>577</v>
      </c>
      <c r="G51" s="296">
        <v>731</v>
      </c>
      <c r="H51" s="296">
        <v>992</v>
      </c>
      <c r="I51" s="296">
        <v>1307</v>
      </c>
      <c r="J51" s="294"/>
      <c r="K51" s="658"/>
    </row>
    <row r="52" spans="2:10" ht="15" customHeight="1">
      <c r="B52" s="36" t="s">
        <v>292</v>
      </c>
      <c r="C52" s="292"/>
      <c r="D52" s="292"/>
      <c r="E52" s="292"/>
      <c r="F52" s="292"/>
      <c r="G52" s="293"/>
      <c r="H52" s="293"/>
      <c r="I52" s="293"/>
      <c r="J52" s="294"/>
    </row>
    <row r="53" spans="1:10" ht="24" customHeight="1">
      <c r="A53" s="302"/>
      <c r="B53" s="229" t="s">
        <v>293</v>
      </c>
      <c r="C53" s="303"/>
      <c r="D53" s="303"/>
      <c r="E53" s="303"/>
      <c r="F53" s="304"/>
      <c r="G53" s="305"/>
      <c r="H53" s="305"/>
      <c r="I53" s="305"/>
      <c r="J53" s="294"/>
    </row>
    <row r="54" spans="1:9" ht="9" customHeight="1">
      <c r="A54" s="306"/>
      <c r="B54" s="306"/>
      <c r="C54" s="307"/>
      <c r="D54" s="307"/>
      <c r="E54" s="307"/>
      <c r="F54" s="307"/>
      <c r="G54" s="307"/>
      <c r="H54" s="307"/>
      <c r="I54" s="283"/>
    </row>
    <row r="55" spans="1:9" s="311" customFormat="1" ht="18.75" customHeight="1">
      <c r="A55" s="694" t="s">
        <v>352</v>
      </c>
      <c r="B55" s="235" t="s">
        <v>391</v>
      </c>
      <c r="C55" s="697"/>
      <c r="D55" s="698"/>
      <c r="E55" s="698"/>
      <c r="F55" s="272"/>
      <c r="G55" s="272"/>
      <c r="H55" s="272"/>
      <c r="I55" s="310"/>
    </row>
    <row r="56" spans="1:9" ht="18.75" customHeight="1">
      <c r="A56" s="695"/>
      <c r="B56" s="235" t="s">
        <v>382</v>
      </c>
      <c r="C56" s="312"/>
      <c r="D56" s="313"/>
      <c r="E56" s="312"/>
      <c r="F56" s="312"/>
      <c r="G56" s="312"/>
      <c r="H56" s="312"/>
      <c r="I56" s="283"/>
    </row>
    <row r="57" spans="1:2" s="117" customFormat="1" ht="18.75" customHeight="1">
      <c r="A57" s="695"/>
      <c r="B57" s="117" t="s">
        <v>639</v>
      </c>
    </row>
    <row r="58" spans="1:2" s="74" customFormat="1" ht="18.75" customHeight="1">
      <c r="A58" s="696" t="s">
        <v>353</v>
      </c>
      <c r="B58" s="117" t="s">
        <v>675</v>
      </c>
    </row>
    <row r="59" spans="1:2" s="74" customFormat="1" ht="18.75" customHeight="1">
      <c r="A59" s="696"/>
      <c r="B59" s="117" t="s">
        <v>383</v>
      </c>
    </row>
    <row r="60" spans="1:9" ht="18.75" customHeight="1">
      <c r="A60" s="696"/>
      <c r="B60" s="117" t="s">
        <v>384</v>
      </c>
      <c r="C60" s="117"/>
      <c r="D60" s="117"/>
      <c r="E60" s="117"/>
      <c r="F60" s="117"/>
      <c r="G60" s="117"/>
      <c r="H60" s="117"/>
      <c r="I60" s="117"/>
    </row>
    <row r="61" spans="1:9" ht="18.75" customHeight="1">
      <c r="A61" s="696"/>
      <c r="B61" s="117" t="s">
        <v>385</v>
      </c>
      <c r="C61" s="117"/>
      <c r="D61" s="117"/>
      <c r="E61" s="117"/>
      <c r="F61" s="117"/>
      <c r="G61" s="117"/>
      <c r="H61" s="117"/>
      <c r="I61" s="117"/>
    </row>
    <row r="62" spans="1:9" ht="18.75" customHeight="1">
      <c r="A62" s="696"/>
      <c r="B62" s="117" t="s">
        <v>386</v>
      </c>
      <c r="C62" s="117"/>
      <c r="D62" s="117"/>
      <c r="E62" s="117"/>
      <c r="F62" s="117"/>
      <c r="G62" s="117"/>
      <c r="H62" s="117"/>
      <c r="I62" s="117"/>
    </row>
    <row r="63" spans="2:9" ht="18.75" customHeight="1">
      <c r="B63" s="117" t="s">
        <v>387</v>
      </c>
      <c r="C63" s="117"/>
      <c r="D63" s="117"/>
      <c r="E63" s="117"/>
      <c r="F63" s="117"/>
      <c r="G63" s="117"/>
      <c r="H63" s="117"/>
      <c r="I63" s="117"/>
    </row>
    <row r="64" ht="20.25" customHeight="1"/>
  </sheetData>
  <mergeCells count="14">
    <mergeCell ref="A25:B25"/>
    <mergeCell ref="A26:B26"/>
    <mergeCell ref="A40:B40"/>
    <mergeCell ref="A41:B41"/>
    <mergeCell ref="A8:B8"/>
    <mergeCell ref="A9:B9"/>
    <mergeCell ref="A10:B10"/>
    <mergeCell ref="A11:B11"/>
    <mergeCell ref="A5:B5"/>
    <mergeCell ref="C5:C7"/>
    <mergeCell ref="D5:D7"/>
    <mergeCell ref="E5:E7"/>
    <mergeCell ref="A6:B6"/>
    <mergeCell ref="A7:B7"/>
  </mergeCells>
  <printOptions/>
  <pageMargins left="0.7480314960629921" right="0.7874015748031497" top="0.984251968503937" bottom="0.984251968503937" header="0.5118110236220472" footer="0.5118110236220472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66" zoomScaleNormal="66" workbookViewId="0" topLeftCell="A1">
      <selection activeCell="E5" sqref="E5:E7"/>
    </sheetView>
  </sheetViews>
  <sheetFormatPr defaultColWidth="9.00390625" defaultRowHeight="24.75" customHeight="1"/>
  <cols>
    <col min="1" max="1" width="6.125" style="297" customWidth="1"/>
    <col min="2" max="2" width="29.75390625" style="297" customWidth="1"/>
    <col min="3" max="9" width="14.125" style="286" customWidth="1"/>
    <col min="10" max="16384" width="9.00390625" style="286" customWidth="1"/>
  </cols>
  <sheetData>
    <row r="1" spans="1:9" s="3" customFormat="1" ht="19.5" customHeight="1">
      <c r="A1" s="51" t="s">
        <v>329</v>
      </c>
      <c r="B1" s="277" t="s">
        <v>300</v>
      </c>
      <c r="D1" s="277"/>
      <c r="E1" s="277"/>
      <c r="F1" s="277"/>
      <c r="G1" s="277"/>
      <c r="H1" s="277"/>
      <c r="I1" s="277"/>
    </row>
    <row r="2" spans="1:9" s="172" customFormat="1" ht="18" customHeight="1">
      <c r="A2" s="7"/>
      <c r="B2" s="278" t="s">
        <v>301</v>
      </c>
      <c r="D2" s="279"/>
      <c r="E2" s="279"/>
      <c r="F2" s="279"/>
      <c r="G2" s="279"/>
      <c r="H2" s="279"/>
      <c r="I2" s="279"/>
    </row>
    <row r="3" spans="1:9" s="148" customFormat="1" ht="18" customHeight="1">
      <c r="A3" s="280"/>
      <c r="B3" s="235" t="s">
        <v>346</v>
      </c>
      <c r="C3" s="281"/>
      <c r="D3" s="281"/>
      <c r="E3" s="281"/>
      <c r="F3" s="281"/>
      <c r="G3" s="281"/>
      <c r="H3" s="281"/>
      <c r="I3" s="281"/>
    </row>
    <row r="4" spans="1:9" ht="18" customHeight="1">
      <c r="A4" s="282"/>
      <c r="B4" s="282"/>
      <c r="C4" s="283"/>
      <c r="D4" s="284"/>
      <c r="E4" s="283"/>
      <c r="F4" s="285"/>
      <c r="H4" s="287"/>
      <c r="I4" s="288" t="s">
        <v>982</v>
      </c>
    </row>
    <row r="5" spans="1:10" s="75" customFormat="1" ht="18" customHeight="1">
      <c r="A5" s="875" t="s">
        <v>17</v>
      </c>
      <c r="B5" s="876"/>
      <c r="C5" s="841">
        <v>2001</v>
      </c>
      <c r="D5" s="841">
        <v>2002</v>
      </c>
      <c r="E5" s="841">
        <v>2003</v>
      </c>
      <c r="F5" s="314" t="s">
        <v>1126</v>
      </c>
      <c r="G5" s="314" t="s">
        <v>1127</v>
      </c>
      <c r="H5" s="314" t="s">
        <v>1128</v>
      </c>
      <c r="I5" s="314" t="s">
        <v>1129</v>
      </c>
      <c r="J5" s="315"/>
    </row>
    <row r="6" spans="1:12" s="75" customFormat="1" ht="18" customHeight="1">
      <c r="A6" s="877" t="s">
        <v>18</v>
      </c>
      <c r="B6" s="878"/>
      <c r="C6" s="842"/>
      <c r="D6" s="842"/>
      <c r="E6" s="842"/>
      <c r="F6" s="20" t="s">
        <v>633</v>
      </c>
      <c r="G6" s="20" t="s">
        <v>634</v>
      </c>
      <c r="H6" s="20" t="s">
        <v>635</v>
      </c>
      <c r="I6" s="20" t="s">
        <v>636</v>
      </c>
      <c r="J6" s="315"/>
      <c r="K6" s="879" t="s">
        <v>347</v>
      </c>
      <c r="L6" s="879"/>
    </row>
    <row r="7" spans="1:12" s="75" customFormat="1" ht="18" customHeight="1">
      <c r="A7" s="880" t="s">
        <v>1131</v>
      </c>
      <c r="B7" s="881"/>
      <c r="C7" s="843"/>
      <c r="D7" s="843"/>
      <c r="E7" s="843"/>
      <c r="F7" s="106" t="s">
        <v>79</v>
      </c>
      <c r="G7" s="106" t="s">
        <v>80</v>
      </c>
      <c r="H7" s="106" t="s">
        <v>81</v>
      </c>
      <c r="I7" s="106" t="s">
        <v>258</v>
      </c>
      <c r="J7" s="315"/>
      <c r="K7" s="75">
        <f>D5</f>
        <v>2002</v>
      </c>
      <c r="L7" s="75">
        <f>E5</f>
        <v>2003</v>
      </c>
    </row>
    <row r="8" spans="1:10" s="205" customFormat="1" ht="24" customHeight="1">
      <c r="A8" s="862">
        <v>1</v>
      </c>
      <c r="B8" s="871"/>
      <c r="C8" s="290">
        <v>2</v>
      </c>
      <c r="D8" s="290">
        <v>3</v>
      </c>
      <c r="E8" s="290">
        <v>4</v>
      </c>
      <c r="F8" s="290">
        <v>5</v>
      </c>
      <c r="G8" s="290">
        <v>6</v>
      </c>
      <c r="H8" s="290">
        <v>7</v>
      </c>
      <c r="I8" s="291">
        <v>8</v>
      </c>
      <c r="J8" s="100"/>
    </row>
    <row r="9" spans="1:12" ht="36" customHeight="1">
      <c r="A9" s="872" t="s">
        <v>283</v>
      </c>
      <c r="B9" s="872"/>
      <c r="C9" s="292">
        <v>14596.249</v>
      </c>
      <c r="D9" s="292">
        <v>7942</v>
      </c>
      <c r="E9" s="292">
        <f>SUM(F9:I9)</f>
        <v>8980.068857999999</v>
      </c>
      <c r="F9" s="292">
        <v>1711.240222</v>
      </c>
      <c r="G9" s="293">
        <v>2156.618933</v>
      </c>
      <c r="H9" s="293">
        <v>2490.260068</v>
      </c>
      <c r="I9" s="293">
        <v>2621.949635</v>
      </c>
      <c r="J9" s="294"/>
      <c r="K9" s="317">
        <f>(D9/C9-1)*100</f>
        <v>-45.58876050963504</v>
      </c>
      <c r="L9" s="286">
        <f>(E9/D9-1)*100</f>
        <v>13.07062273986399</v>
      </c>
    </row>
    <row r="10" spans="1:10" ht="15" customHeight="1">
      <c r="A10" s="873" t="s">
        <v>284</v>
      </c>
      <c r="B10" s="874"/>
      <c r="C10" s="292"/>
      <c r="D10" s="292"/>
      <c r="E10" s="292"/>
      <c r="F10" s="295"/>
      <c r="G10" s="296"/>
      <c r="H10" s="296"/>
      <c r="I10" s="296"/>
      <c r="J10" s="294"/>
    </row>
    <row r="11" spans="1:10" ht="15" customHeight="1">
      <c r="A11" s="846" t="s">
        <v>1134</v>
      </c>
      <c r="B11" s="846"/>
      <c r="C11" s="292"/>
      <c r="D11" s="292"/>
      <c r="E11" s="292"/>
      <c r="F11" s="295"/>
      <c r="G11" s="296"/>
      <c r="H11" s="296"/>
      <c r="I11" s="296"/>
      <c r="J11" s="294"/>
    </row>
    <row r="12" spans="2:10" ht="24" customHeight="1">
      <c r="B12" s="28" t="s">
        <v>1138</v>
      </c>
      <c r="C12" s="292">
        <v>9081.961</v>
      </c>
      <c r="D12" s="292">
        <v>5069</v>
      </c>
      <c r="E12" s="292">
        <f>SUM(F12:I12)</f>
        <v>5367.150281</v>
      </c>
      <c r="F12" s="295">
        <v>974.526707</v>
      </c>
      <c r="G12" s="296">
        <v>1380.445921</v>
      </c>
      <c r="H12" s="296">
        <v>1495.860663</v>
      </c>
      <c r="I12" s="296">
        <v>1516.31699</v>
      </c>
      <c r="J12" s="294"/>
    </row>
    <row r="13" spans="2:10" ht="15" customHeight="1">
      <c r="B13" s="36" t="s">
        <v>285</v>
      </c>
      <c r="C13" s="292"/>
      <c r="D13" s="292"/>
      <c r="E13" s="292"/>
      <c r="F13" s="295"/>
      <c r="G13" s="296"/>
      <c r="H13" s="296"/>
      <c r="I13" s="296"/>
      <c r="J13" s="294"/>
    </row>
    <row r="14" spans="2:10" ht="15" customHeight="1">
      <c r="B14" s="198" t="s">
        <v>288</v>
      </c>
      <c r="C14" s="292"/>
      <c r="D14" s="292"/>
      <c r="E14" s="292"/>
      <c r="F14" s="295"/>
      <c r="G14" s="296"/>
      <c r="H14" s="296"/>
      <c r="I14" s="296"/>
      <c r="J14" s="294"/>
    </row>
    <row r="15" spans="2:10" ht="24" customHeight="1">
      <c r="B15" s="28" t="s">
        <v>4</v>
      </c>
      <c r="C15" s="292">
        <v>3668.945</v>
      </c>
      <c r="D15" s="292">
        <v>2224</v>
      </c>
      <c r="E15" s="292">
        <f>SUM(F15:I15)</f>
        <v>2802.2106479999998</v>
      </c>
      <c r="F15" s="295">
        <v>583.740556</v>
      </c>
      <c r="G15" s="296">
        <v>634.3761</v>
      </c>
      <c r="H15" s="296">
        <v>775.618395</v>
      </c>
      <c r="I15" s="296">
        <v>808.475597</v>
      </c>
      <c r="J15" s="294"/>
    </row>
    <row r="16" spans="2:10" ht="18" customHeight="1">
      <c r="B16" s="36" t="s">
        <v>289</v>
      </c>
      <c r="C16" s="292"/>
      <c r="D16" s="292"/>
      <c r="E16" s="292"/>
      <c r="F16" s="295"/>
      <c r="G16" s="296"/>
      <c r="H16" s="296"/>
      <c r="I16" s="296"/>
      <c r="J16" s="294"/>
    </row>
    <row r="17" spans="2:10" ht="18" customHeight="1">
      <c r="B17" s="198" t="s">
        <v>106</v>
      </c>
      <c r="C17" s="292"/>
      <c r="D17" s="292"/>
      <c r="E17" s="292"/>
      <c r="F17" s="295"/>
      <c r="G17" s="296"/>
      <c r="H17" s="296"/>
      <c r="I17" s="296"/>
      <c r="J17" s="294"/>
    </row>
    <row r="18" spans="2:10" ht="24" customHeight="1">
      <c r="B18" s="28" t="s">
        <v>6</v>
      </c>
      <c r="C18" s="292">
        <v>91.965</v>
      </c>
      <c r="D18" s="292">
        <v>125</v>
      </c>
      <c r="E18" s="292">
        <f>SUM(F18:I18)</f>
        <v>115.662316</v>
      </c>
      <c r="F18" s="295">
        <v>29.417668</v>
      </c>
      <c r="G18" s="296">
        <v>22.242695</v>
      </c>
      <c r="H18" s="296">
        <v>21.555095</v>
      </c>
      <c r="I18" s="296">
        <v>42.446858</v>
      </c>
      <c r="J18" s="294"/>
    </row>
    <row r="19" spans="2:10" ht="15" customHeight="1">
      <c r="B19" s="36" t="s">
        <v>290</v>
      </c>
      <c r="C19" s="292"/>
      <c r="D19" s="292"/>
      <c r="E19" s="292"/>
      <c r="F19" s="295"/>
      <c r="G19" s="296"/>
      <c r="H19" s="296"/>
      <c r="I19" s="296"/>
      <c r="J19" s="294"/>
    </row>
    <row r="20" spans="2:10" ht="15" customHeight="1">
      <c r="B20" s="198" t="s">
        <v>291</v>
      </c>
      <c r="C20" s="292"/>
      <c r="D20" s="292"/>
      <c r="E20" s="292"/>
      <c r="F20" s="295"/>
      <c r="G20" s="296"/>
      <c r="H20" s="296"/>
      <c r="I20" s="296"/>
      <c r="J20" s="294"/>
    </row>
    <row r="21" spans="2:12" ht="24" customHeight="1">
      <c r="B21" s="28" t="s">
        <v>8</v>
      </c>
      <c r="C21" s="292">
        <v>1753.3759999999997</v>
      </c>
      <c r="D21" s="292">
        <v>524</v>
      </c>
      <c r="E21" s="292">
        <f>SUM(F21:I21)</f>
        <v>695.045613</v>
      </c>
      <c r="F21" s="691">
        <v>123.555291</v>
      </c>
      <c r="G21" s="691">
        <v>119.554217</v>
      </c>
      <c r="H21" s="296">
        <v>197.225915</v>
      </c>
      <c r="I21" s="296">
        <v>254.71019</v>
      </c>
      <c r="J21" s="657"/>
      <c r="K21" s="658"/>
      <c r="L21" s="658"/>
    </row>
    <row r="22" spans="2:10" ht="15" customHeight="1">
      <c r="B22" s="36" t="s">
        <v>292</v>
      </c>
      <c r="C22" s="292"/>
      <c r="D22" s="292"/>
      <c r="E22" s="292"/>
      <c r="F22" s="292"/>
      <c r="G22" s="293"/>
      <c r="H22" s="293"/>
      <c r="I22" s="293"/>
      <c r="J22" s="294"/>
    </row>
    <row r="23" spans="2:12" ht="15" customHeight="1">
      <c r="B23" s="36" t="s">
        <v>293</v>
      </c>
      <c r="C23" s="292"/>
      <c r="D23" s="292"/>
      <c r="E23" s="292"/>
      <c r="F23" s="295"/>
      <c r="G23" s="296"/>
      <c r="H23" s="296"/>
      <c r="I23" s="296"/>
      <c r="J23" s="294"/>
      <c r="L23" s="148" t="s">
        <v>348</v>
      </c>
    </row>
    <row r="24" spans="1:12" ht="24" customHeight="1">
      <c r="A24" s="28" t="s">
        <v>294</v>
      </c>
      <c r="B24" s="67"/>
      <c r="C24" s="292">
        <v>5406.852</v>
      </c>
      <c r="D24" s="292">
        <v>2293</v>
      </c>
      <c r="E24" s="292">
        <f>SUM(F24:I24)</f>
        <v>2083.9355530000003</v>
      </c>
      <c r="F24" s="299">
        <v>368.00304</v>
      </c>
      <c r="G24" s="299">
        <v>500.755365</v>
      </c>
      <c r="H24" s="299">
        <v>665.635327</v>
      </c>
      <c r="I24" s="292">
        <v>549.541821</v>
      </c>
      <c r="J24" s="294"/>
      <c r="L24" s="317">
        <f>E24/E9*100</f>
        <v>23.20623133244131</v>
      </c>
    </row>
    <row r="25" spans="1:10" ht="15" customHeight="1">
      <c r="A25" s="873" t="s">
        <v>295</v>
      </c>
      <c r="B25" s="874"/>
      <c r="C25" s="292"/>
      <c r="D25" s="292"/>
      <c r="E25" s="292"/>
      <c r="F25" s="292"/>
      <c r="G25" s="293"/>
      <c r="H25" s="293"/>
      <c r="I25" s="293"/>
      <c r="J25" s="294"/>
    </row>
    <row r="26" spans="1:10" ht="15" customHeight="1">
      <c r="A26" s="846" t="s">
        <v>296</v>
      </c>
      <c r="B26" s="846"/>
      <c r="C26" s="292"/>
      <c r="D26" s="292"/>
      <c r="E26" s="292"/>
      <c r="F26" s="295"/>
      <c r="G26" s="296"/>
      <c r="H26" s="296"/>
      <c r="I26" s="296"/>
      <c r="J26" s="294"/>
    </row>
    <row r="27" spans="2:10" ht="24" customHeight="1">
      <c r="B27" s="28" t="s">
        <v>1138</v>
      </c>
      <c r="C27" s="292">
        <v>4610.865</v>
      </c>
      <c r="D27" s="292">
        <v>1903</v>
      </c>
      <c r="E27" s="292">
        <f>SUM(F27:I27)</f>
        <v>1581.9949689999999</v>
      </c>
      <c r="F27" s="692">
        <v>270.177276</v>
      </c>
      <c r="G27" s="692">
        <v>401.910783</v>
      </c>
      <c r="H27" s="692">
        <v>496.873603</v>
      </c>
      <c r="I27" s="295">
        <v>413.033307</v>
      </c>
      <c r="J27" s="294"/>
    </row>
    <row r="28" spans="2:10" ht="15" customHeight="1">
      <c r="B28" s="36" t="s">
        <v>285</v>
      </c>
      <c r="C28" s="292"/>
      <c r="D28" s="292"/>
      <c r="E28" s="292"/>
      <c r="F28" s="295"/>
      <c r="G28" s="296"/>
      <c r="H28" s="296"/>
      <c r="I28" s="296"/>
      <c r="J28" s="294"/>
    </row>
    <row r="29" spans="2:10" ht="15" customHeight="1">
      <c r="B29" s="198" t="s">
        <v>288</v>
      </c>
      <c r="C29" s="292"/>
      <c r="D29" s="292"/>
      <c r="E29" s="292"/>
      <c r="F29" s="295"/>
      <c r="G29" s="296"/>
      <c r="H29" s="296"/>
      <c r="I29" s="296"/>
      <c r="J29" s="294"/>
    </row>
    <row r="30" spans="2:10" ht="24" customHeight="1">
      <c r="B30" s="28" t="s">
        <v>4</v>
      </c>
      <c r="C30" s="292">
        <v>636.3820000000001</v>
      </c>
      <c r="D30" s="292">
        <v>253</v>
      </c>
      <c r="E30" s="292">
        <f>SUM(F30:I30)</f>
        <v>377.847268</v>
      </c>
      <c r="F30" s="692">
        <v>76.06634</v>
      </c>
      <c r="G30" s="692">
        <v>70.894027</v>
      </c>
      <c r="H30" s="692">
        <v>125.134794</v>
      </c>
      <c r="I30" s="295">
        <v>105.752107</v>
      </c>
      <c r="J30" s="294"/>
    </row>
    <row r="31" spans="2:10" ht="15" customHeight="1">
      <c r="B31" s="36" t="s">
        <v>289</v>
      </c>
      <c r="C31" s="292"/>
      <c r="D31" s="292"/>
      <c r="E31" s="292"/>
      <c r="F31" s="295"/>
      <c r="G31" s="296"/>
      <c r="H31" s="296"/>
      <c r="I31" s="296"/>
      <c r="J31" s="294"/>
    </row>
    <row r="32" spans="2:10" ht="15" customHeight="1">
      <c r="B32" s="198" t="s">
        <v>106</v>
      </c>
      <c r="C32" s="292"/>
      <c r="D32" s="292"/>
      <c r="E32" s="292"/>
      <c r="F32" s="295"/>
      <c r="G32" s="296"/>
      <c r="H32" s="296"/>
      <c r="I32" s="296"/>
      <c r="J32" s="294"/>
    </row>
    <row r="33" spans="2:10" ht="24" customHeight="1">
      <c r="B33" s="28" t="s">
        <v>6</v>
      </c>
      <c r="C33" s="292">
        <v>0.58</v>
      </c>
      <c r="D33" s="184" t="s">
        <v>29</v>
      </c>
      <c r="E33" s="184" t="s">
        <v>29</v>
      </c>
      <c r="F33" s="188" t="s">
        <v>351</v>
      </c>
      <c r="G33" s="188" t="s">
        <v>351</v>
      </c>
      <c r="H33" s="188" t="s">
        <v>351</v>
      </c>
      <c r="I33" s="188" t="s">
        <v>351</v>
      </c>
      <c r="J33" s="294"/>
    </row>
    <row r="34" spans="2:10" ht="15" customHeight="1">
      <c r="B34" s="36" t="s">
        <v>290</v>
      </c>
      <c r="C34" s="292"/>
      <c r="D34" s="292"/>
      <c r="E34" s="292"/>
      <c r="F34" s="295"/>
      <c r="G34" s="296"/>
      <c r="H34" s="296"/>
      <c r="I34" s="296"/>
      <c r="J34" s="294"/>
    </row>
    <row r="35" spans="2:10" ht="15" customHeight="1">
      <c r="B35" s="198" t="s">
        <v>291</v>
      </c>
      <c r="C35" s="292"/>
      <c r="D35" s="292"/>
      <c r="E35" s="292"/>
      <c r="F35" s="295"/>
      <c r="G35" s="296"/>
      <c r="H35" s="296"/>
      <c r="I35" s="296"/>
      <c r="J35" s="294"/>
    </row>
    <row r="36" spans="2:12" ht="24" customHeight="1">
      <c r="B36" s="28" t="s">
        <v>8</v>
      </c>
      <c r="C36" s="298">
        <v>159.025</v>
      </c>
      <c r="D36" s="300">
        <v>137</v>
      </c>
      <c r="E36" s="292">
        <f>SUM(F36:I36)</f>
        <v>124.093316</v>
      </c>
      <c r="F36" s="699">
        <v>21.759424</v>
      </c>
      <c r="G36" s="699">
        <v>27.950555</v>
      </c>
      <c r="H36" s="691">
        <v>43.62693</v>
      </c>
      <c r="I36" s="691">
        <v>30.756407</v>
      </c>
      <c r="J36" s="657"/>
      <c r="K36" s="658"/>
      <c r="L36" s="658"/>
    </row>
    <row r="37" spans="2:10" ht="15" customHeight="1">
      <c r="B37" s="36" t="s">
        <v>292</v>
      </c>
      <c r="C37" s="292"/>
      <c r="D37" s="292"/>
      <c r="E37" s="292"/>
      <c r="F37" s="292"/>
      <c r="G37" s="293"/>
      <c r="H37" s="293"/>
      <c r="I37" s="293"/>
      <c r="J37" s="294"/>
    </row>
    <row r="38" spans="2:10" ht="15" customHeight="1">
      <c r="B38" s="36" t="s">
        <v>293</v>
      </c>
      <c r="C38" s="292"/>
      <c r="D38" s="292"/>
      <c r="E38" s="292"/>
      <c r="F38" s="295"/>
      <c r="G38" s="296"/>
      <c r="H38" s="296"/>
      <c r="I38" s="296"/>
      <c r="J38" s="294"/>
    </row>
    <row r="39" spans="1:10" ht="24" customHeight="1">
      <c r="A39" s="28" t="s">
        <v>297</v>
      </c>
      <c r="B39" s="67"/>
      <c r="C39" s="292">
        <v>9189.396</v>
      </c>
      <c r="D39" s="292">
        <v>5648</v>
      </c>
      <c r="E39" s="292">
        <f>SUM(F39:I39)</f>
        <v>6896.133305</v>
      </c>
      <c r="F39" s="292">
        <v>1343.237182</v>
      </c>
      <c r="G39" s="293">
        <v>1655.863568</v>
      </c>
      <c r="H39" s="293">
        <v>1824.624741</v>
      </c>
      <c r="I39" s="293">
        <v>2072.407814</v>
      </c>
      <c r="J39" s="294"/>
    </row>
    <row r="40" spans="1:10" ht="15" customHeight="1">
      <c r="A40" s="873" t="s">
        <v>392</v>
      </c>
      <c r="B40" s="873"/>
      <c r="C40" s="292"/>
      <c r="D40" s="292"/>
      <c r="E40" s="292"/>
      <c r="F40" s="292"/>
      <c r="G40" s="293"/>
      <c r="H40" s="293"/>
      <c r="I40" s="293"/>
      <c r="J40" s="294"/>
    </row>
    <row r="41" spans="1:10" ht="15" customHeight="1">
      <c r="A41" s="846" t="s">
        <v>393</v>
      </c>
      <c r="B41" s="846"/>
      <c r="C41" s="292"/>
      <c r="D41" s="292"/>
      <c r="E41" s="292"/>
      <c r="F41" s="295"/>
      <c r="G41" s="296"/>
      <c r="H41" s="296"/>
      <c r="I41" s="296"/>
      <c r="J41" s="294"/>
    </row>
    <row r="42" spans="2:10" ht="24" customHeight="1">
      <c r="B42" s="28" t="s">
        <v>1138</v>
      </c>
      <c r="C42" s="292">
        <v>4471.096</v>
      </c>
      <c r="D42" s="292">
        <v>3165</v>
      </c>
      <c r="E42" s="292">
        <f>SUM(F42:I42)</f>
        <v>3785.155312</v>
      </c>
      <c r="F42" s="295">
        <v>704.349431</v>
      </c>
      <c r="G42" s="296">
        <v>978.535138</v>
      </c>
      <c r="H42" s="296">
        <v>998.98706</v>
      </c>
      <c r="I42" s="296">
        <v>1103.283683</v>
      </c>
      <c r="J42" s="294"/>
    </row>
    <row r="43" spans="2:10" ht="15" customHeight="1">
      <c r="B43" s="36" t="s">
        <v>394</v>
      </c>
      <c r="C43" s="292"/>
      <c r="D43" s="292"/>
      <c r="E43" s="292"/>
      <c r="F43" s="295"/>
      <c r="G43" s="296"/>
      <c r="H43" s="296"/>
      <c r="I43" s="296"/>
      <c r="J43" s="294"/>
    </row>
    <row r="44" spans="2:10" ht="15" customHeight="1">
      <c r="B44" s="198" t="s">
        <v>395</v>
      </c>
      <c r="C44" s="292"/>
      <c r="D44" s="292"/>
      <c r="E44" s="292"/>
      <c r="F44" s="295"/>
      <c r="G44" s="296"/>
      <c r="H44" s="296"/>
      <c r="I44" s="296"/>
      <c r="J44" s="294"/>
    </row>
    <row r="45" spans="2:10" ht="24" customHeight="1">
      <c r="B45" s="28" t="s">
        <v>4</v>
      </c>
      <c r="C45" s="292">
        <v>3032.562</v>
      </c>
      <c r="D45" s="292">
        <v>1971</v>
      </c>
      <c r="E45" s="292">
        <f>SUM(F45:I45)</f>
        <v>2424.36338</v>
      </c>
      <c r="F45" s="295">
        <v>507.674216</v>
      </c>
      <c r="G45" s="296">
        <v>563.482073</v>
      </c>
      <c r="H45" s="296">
        <v>650.483601</v>
      </c>
      <c r="I45" s="296">
        <v>702.72349</v>
      </c>
      <c r="J45" s="294"/>
    </row>
    <row r="46" spans="2:10" ht="15" customHeight="1">
      <c r="B46" s="36" t="s">
        <v>397</v>
      </c>
      <c r="C46" s="292"/>
      <c r="D46" s="292"/>
      <c r="E46" s="292"/>
      <c r="F46" s="295"/>
      <c r="G46" s="296"/>
      <c r="H46" s="296"/>
      <c r="I46" s="296"/>
      <c r="J46" s="294"/>
    </row>
    <row r="47" spans="2:10" ht="15" customHeight="1">
      <c r="B47" s="198" t="s">
        <v>398</v>
      </c>
      <c r="C47" s="292"/>
      <c r="D47" s="292"/>
      <c r="E47" s="292"/>
      <c r="F47" s="295"/>
      <c r="G47" s="296"/>
      <c r="H47" s="296"/>
      <c r="I47" s="296"/>
      <c r="J47" s="294"/>
    </row>
    <row r="48" spans="2:10" ht="24" customHeight="1">
      <c r="B48" s="28" t="s">
        <v>6</v>
      </c>
      <c r="C48" s="292">
        <v>91.385</v>
      </c>
      <c r="D48" s="292">
        <v>125</v>
      </c>
      <c r="E48" s="292">
        <f>SUM(F48:I48)</f>
        <v>115.662316</v>
      </c>
      <c r="F48" s="295">
        <v>29.417668</v>
      </c>
      <c r="G48" s="296">
        <v>22.242695</v>
      </c>
      <c r="H48" s="296">
        <v>21.555095</v>
      </c>
      <c r="I48" s="296">
        <v>42.446858</v>
      </c>
      <c r="J48" s="294"/>
    </row>
    <row r="49" spans="2:10" ht="15" customHeight="1">
      <c r="B49" s="36" t="s">
        <v>399</v>
      </c>
      <c r="C49" s="292"/>
      <c r="D49" s="292"/>
      <c r="E49" s="292"/>
      <c r="F49" s="295"/>
      <c r="G49" s="296"/>
      <c r="H49" s="296"/>
      <c r="I49" s="296"/>
      <c r="J49" s="294"/>
    </row>
    <row r="50" spans="2:10" ht="15" customHeight="1">
      <c r="B50" s="198" t="s">
        <v>400</v>
      </c>
      <c r="C50" s="292"/>
      <c r="D50" s="292"/>
      <c r="E50" s="292"/>
      <c r="F50" s="295"/>
      <c r="G50" s="296"/>
      <c r="H50" s="296"/>
      <c r="I50" s="296"/>
      <c r="J50" s="294"/>
    </row>
    <row r="51" spans="2:12" ht="24" customHeight="1">
      <c r="B51" s="28" t="s">
        <v>8</v>
      </c>
      <c r="C51" s="301">
        <v>1594.351</v>
      </c>
      <c r="D51" s="301">
        <v>387</v>
      </c>
      <c r="E51" s="292">
        <f>SUM(F51:I51)</f>
        <v>570.952297</v>
      </c>
      <c r="F51" s="295">
        <v>101.795867</v>
      </c>
      <c r="G51" s="296">
        <v>91.603662</v>
      </c>
      <c r="H51" s="296">
        <v>153.598985</v>
      </c>
      <c r="I51" s="296">
        <v>223.953783</v>
      </c>
      <c r="J51" s="657"/>
      <c r="K51" s="658"/>
      <c r="L51" s="658"/>
    </row>
    <row r="52" spans="2:10" ht="15" customHeight="1">
      <c r="B52" s="36" t="s">
        <v>401</v>
      </c>
      <c r="C52" s="292"/>
      <c r="D52" s="292"/>
      <c r="E52" s="292"/>
      <c r="F52" s="292"/>
      <c r="G52" s="293"/>
      <c r="H52" s="293"/>
      <c r="I52" s="293"/>
      <c r="J52" s="294"/>
    </row>
    <row r="53" spans="1:10" ht="24" customHeight="1">
      <c r="A53" s="302"/>
      <c r="B53" s="229" t="s">
        <v>402</v>
      </c>
      <c r="C53" s="303"/>
      <c r="D53" s="303"/>
      <c r="E53" s="303"/>
      <c r="F53" s="304"/>
      <c r="G53" s="305"/>
      <c r="H53" s="305"/>
      <c r="I53" s="305"/>
      <c r="J53" s="294"/>
    </row>
    <row r="54" spans="1:9" ht="15" customHeight="1">
      <c r="A54" s="306"/>
      <c r="B54" s="306"/>
      <c r="C54" s="307"/>
      <c r="D54" s="307"/>
      <c r="E54" s="307"/>
      <c r="F54" s="307"/>
      <c r="G54" s="307"/>
      <c r="H54" s="307"/>
      <c r="I54" s="283"/>
    </row>
    <row r="55" spans="1:9" s="311" customFormat="1" ht="20.25" customHeight="1">
      <c r="A55" s="694" t="s">
        <v>352</v>
      </c>
      <c r="B55" s="235" t="s">
        <v>391</v>
      </c>
      <c r="C55" s="697"/>
      <c r="D55" s="698"/>
      <c r="E55" s="698"/>
      <c r="F55" s="272"/>
      <c r="G55" s="272"/>
      <c r="H55" s="272"/>
      <c r="I55" s="310"/>
    </row>
    <row r="56" spans="1:9" ht="20.25" customHeight="1">
      <c r="A56" s="695"/>
      <c r="B56" s="235" t="s">
        <v>382</v>
      </c>
      <c r="C56" s="312"/>
      <c r="D56" s="313"/>
      <c r="E56" s="312"/>
      <c r="F56" s="312"/>
      <c r="G56" s="312"/>
      <c r="H56" s="312"/>
      <c r="I56" s="283"/>
    </row>
    <row r="57" spans="1:2" s="117" customFormat="1" ht="20.25" customHeight="1">
      <c r="A57" s="695"/>
      <c r="B57" s="117" t="s">
        <v>639</v>
      </c>
    </row>
    <row r="58" spans="1:2" s="74" customFormat="1" ht="20.25" customHeight="1">
      <c r="A58" s="696" t="s">
        <v>353</v>
      </c>
      <c r="B58" s="117" t="s">
        <v>675</v>
      </c>
    </row>
    <row r="59" spans="1:2" s="74" customFormat="1" ht="20.25" customHeight="1">
      <c r="A59" s="696"/>
      <c r="B59" s="117" t="s">
        <v>383</v>
      </c>
    </row>
    <row r="60" spans="1:9" ht="20.25" customHeight="1">
      <c r="A60" s="696"/>
      <c r="B60" s="117" t="s">
        <v>384</v>
      </c>
      <c r="C60" s="117"/>
      <c r="D60" s="117"/>
      <c r="E60" s="117"/>
      <c r="F60" s="117"/>
      <c r="G60" s="117"/>
      <c r="H60" s="117"/>
      <c r="I60" s="117"/>
    </row>
    <row r="61" spans="1:9" ht="20.25" customHeight="1">
      <c r="A61" s="696"/>
      <c r="B61" s="117" t="s">
        <v>385</v>
      </c>
      <c r="C61" s="117"/>
      <c r="D61" s="117"/>
      <c r="E61" s="117"/>
      <c r="F61" s="117"/>
      <c r="G61" s="117"/>
      <c r="H61" s="117"/>
      <c r="I61" s="117"/>
    </row>
    <row r="62" spans="1:9" ht="20.25" customHeight="1">
      <c r="A62" s="696"/>
      <c r="B62" s="117" t="s">
        <v>386</v>
      </c>
      <c r="C62" s="117"/>
      <c r="D62" s="117"/>
      <c r="E62" s="117"/>
      <c r="F62" s="117"/>
      <c r="G62" s="117"/>
      <c r="H62" s="117"/>
      <c r="I62" s="117"/>
    </row>
    <row r="63" spans="2:9" ht="20.25" customHeight="1">
      <c r="B63" s="117" t="s">
        <v>387</v>
      </c>
      <c r="C63" s="117"/>
      <c r="D63" s="117"/>
      <c r="E63" s="117"/>
      <c r="F63" s="117"/>
      <c r="G63" s="117"/>
      <c r="H63" s="117"/>
      <c r="I63" s="117"/>
    </row>
  </sheetData>
  <mergeCells count="15">
    <mergeCell ref="A40:B40"/>
    <mergeCell ref="A41:B41"/>
    <mergeCell ref="A10:B10"/>
    <mergeCell ref="A11:B11"/>
    <mergeCell ref="A25:B25"/>
    <mergeCell ref="A26:B26"/>
    <mergeCell ref="K6:L6"/>
    <mergeCell ref="A7:B7"/>
    <mergeCell ref="A8:B8"/>
    <mergeCell ref="A9:B9"/>
    <mergeCell ref="A5:B5"/>
    <mergeCell ref="C5:C7"/>
    <mergeCell ref="D5:D7"/>
    <mergeCell ref="E5:E7"/>
    <mergeCell ref="A6:B6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E5" sqref="E5:E7"/>
    </sheetView>
  </sheetViews>
  <sheetFormatPr defaultColWidth="9.00390625" defaultRowHeight="16.5"/>
  <cols>
    <col min="1" max="1" width="2.875" style="0" customWidth="1"/>
    <col min="2" max="2" width="35.625" style="0" customWidth="1"/>
    <col min="3" max="6" width="18.625" style="0" customWidth="1"/>
  </cols>
  <sheetData>
    <row r="1" spans="1:6" ht="16.5">
      <c r="A1" s="784" t="s">
        <v>668</v>
      </c>
      <c r="B1" s="786" t="s">
        <v>162</v>
      </c>
      <c r="C1" s="786"/>
      <c r="D1" s="786"/>
      <c r="E1" s="786"/>
      <c r="F1" s="786"/>
    </row>
    <row r="2" spans="2:6" ht="15" customHeight="1">
      <c r="B2" s="762" t="s">
        <v>119</v>
      </c>
      <c r="C2" s="712"/>
      <c r="D2" s="712"/>
      <c r="E2" s="712"/>
      <c r="F2" s="712"/>
    </row>
    <row r="3" spans="2:6" ht="15" customHeight="1">
      <c r="B3" s="762" t="s">
        <v>163</v>
      </c>
      <c r="C3" s="712"/>
      <c r="D3" s="712"/>
      <c r="E3" s="712"/>
      <c r="F3" s="712"/>
    </row>
    <row r="4" spans="2:6" ht="13.5" customHeight="1">
      <c r="B4" s="5" t="s">
        <v>938</v>
      </c>
      <c r="C4" s="713"/>
      <c r="D4" s="713"/>
      <c r="E4" s="713"/>
      <c r="F4" s="713"/>
    </row>
    <row r="5" spans="2:6" ht="14.25" customHeight="1">
      <c r="B5" s="5" t="s">
        <v>964</v>
      </c>
      <c r="C5" s="713"/>
      <c r="D5" s="713"/>
      <c r="E5" s="713"/>
      <c r="F5" s="718" t="s">
        <v>272</v>
      </c>
    </row>
    <row r="6" spans="2:6" ht="16.5" customHeight="1">
      <c r="B6" s="5"/>
      <c r="C6" s="713"/>
      <c r="D6" s="713"/>
      <c r="E6" s="5" t="s">
        <v>170</v>
      </c>
      <c r="F6" s="787" t="s">
        <v>171</v>
      </c>
    </row>
    <row r="7" spans="1:6" s="726" customFormat="1" ht="19.5" customHeight="1">
      <c r="A7" s="760"/>
      <c r="B7" s="715" t="s">
        <v>167</v>
      </c>
      <c r="C7" s="715" t="s">
        <v>164</v>
      </c>
      <c r="D7" s="740" t="s">
        <v>1095</v>
      </c>
      <c r="E7" s="740" t="s">
        <v>1096</v>
      </c>
      <c r="F7" s="745" t="s">
        <v>1097</v>
      </c>
    </row>
    <row r="8" spans="1:6" s="726" customFormat="1" ht="15" customHeight="1">
      <c r="A8" s="727"/>
      <c r="B8" s="743" t="s">
        <v>168</v>
      </c>
      <c r="C8" s="743" t="s">
        <v>165</v>
      </c>
      <c r="D8" s="744" t="s">
        <v>1102</v>
      </c>
      <c r="E8" s="744" t="s">
        <v>1103</v>
      </c>
      <c r="F8" s="729" t="s">
        <v>1104</v>
      </c>
    </row>
    <row r="9" spans="1:6" s="726" customFormat="1" ht="14.25" customHeight="1">
      <c r="A9" s="728"/>
      <c r="B9" s="739" t="s">
        <v>169</v>
      </c>
      <c r="C9" s="739" t="s">
        <v>166</v>
      </c>
      <c r="D9" s="741" t="s">
        <v>1106</v>
      </c>
      <c r="E9" s="741" t="s">
        <v>1107</v>
      </c>
      <c r="F9" s="742" t="s">
        <v>1108</v>
      </c>
    </row>
    <row r="10" spans="1:6" s="731" customFormat="1" ht="13.5" customHeight="1">
      <c r="A10" s="761"/>
      <c r="B10" s="710">
        <v>1</v>
      </c>
      <c r="C10" s="710">
        <v>2</v>
      </c>
      <c r="D10" s="710">
        <v>3</v>
      </c>
      <c r="E10" s="710">
        <v>4</v>
      </c>
      <c r="F10" s="732">
        <v>5</v>
      </c>
    </row>
    <row r="11" spans="1:6" ht="9" customHeight="1">
      <c r="A11" s="723"/>
      <c r="B11" s="711"/>
      <c r="C11" s="711"/>
      <c r="D11" s="711"/>
      <c r="E11" s="711"/>
      <c r="F11" s="711"/>
    </row>
    <row r="12" spans="1:6" ht="13.5" customHeight="1">
      <c r="A12" s="724"/>
      <c r="B12" s="788" t="s">
        <v>513</v>
      </c>
      <c r="C12" s="763">
        <v>6377</v>
      </c>
      <c r="D12" s="763">
        <v>8444</v>
      </c>
      <c r="E12" s="763">
        <v>7095</v>
      </c>
      <c r="F12" s="763">
        <v>4077</v>
      </c>
    </row>
    <row r="13" spans="1:6" ht="12" customHeight="1">
      <c r="A13" s="724"/>
      <c r="B13" s="789" t="s">
        <v>709</v>
      </c>
      <c r="C13" s="763"/>
      <c r="D13" s="763"/>
      <c r="E13" s="763"/>
      <c r="F13" s="763"/>
    </row>
    <row r="14" spans="1:6" ht="12.75" customHeight="1">
      <c r="A14" s="724"/>
      <c r="B14" s="789" t="s">
        <v>1091</v>
      </c>
      <c r="C14" s="763"/>
      <c r="D14" s="763"/>
      <c r="E14" s="763"/>
      <c r="F14" s="763"/>
    </row>
    <row r="15" spans="1:6" ht="15" customHeight="1">
      <c r="A15" s="790" t="s">
        <v>710</v>
      </c>
      <c r="B15" s="791"/>
      <c r="C15" s="763">
        <v>6190</v>
      </c>
      <c r="D15" s="763">
        <v>8343</v>
      </c>
      <c r="E15" s="763">
        <v>7294</v>
      </c>
      <c r="F15" s="763">
        <v>4077</v>
      </c>
    </row>
    <row r="16" spans="1:6" ht="16.5" customHeight="1">
      <c r="A16" s="792" t="s">
        <v>711</v>
      </c>
      <c r="B16" s="716"/>
      <c r="C16" s="763"/>
      <c r="D16" s="763"/>
      <c r="E16" s="763"/>
      <c r="F16" s="763"/>
    </row>
    <row r="17" spans="1:6" ht="14.25" customHeight="1">
      <c r="A17" s="792" t="s">
        <v>712</v>
      </c>
      <c r="B17" s="793"/>
      <c r="C17" s="763"/>
      <c r="D17" s="763"/>
      <c r="E17" s="763"/>
      <c r="F17" s="763"/>
    </row>
    <row r="18" spans="1:6" ht="16.5" customHeight="1">
      <c r="A18" s="720" t="s">
        <v>713</v>
      </c>
      <c r="B18" s="717" t="s">
        <v>714</v>
      </c>
      <c r="C18" s="764">
        <v>6071</v>
      </c>
      <c r="D18" s="764">
        <v>5996</v>
      </c>
      <c r="E18" s="764">
        <v>6688</v>
      </c>
      <c r="F18" s="764">
        <v>2761</v>
      </c>
    </row>
    <row r="19" spans="1:6" ht="12.75" customHeight="1">
      <c r="A19" s="720"/>
      <c r="B19" s="716" t="s">
        <v>715</v>
      </c>
      <c r="C19" s="764"/>
      <c r="D19" s="764"/>
      <c r="E19" s="764"/>
      <c r="F19" s="764"/>
    </row>
    <row r="20" spans="1:6" ht="16.5" customHeight="1">
      <c r="A20" s="720" t="s">
        <v>716</v>
      </c>
      <c r="B20" s="717" t="s">
        <v>717</v>
      </c>
      <c r="C20" s="764">
        <v>3499</v>
      </c>
      <c r="D20" s="764">
        <v>0</v>
      </c>
      <c r="E20" s="764">
        <v>3764</v>
      </c>
      <c r="F20" s="764">
        <v>3018</v>
      </c>
    </row>
    <row r="21" spans="1:6" ht="12.75" customHeight="1">
      <c r="A21" s="720"/>
      <c r="B21" s="716" t="s">
        <v>718</v>
      </c>
      <c r="C21" s="764"/>
      <c r="D21" s="764"/>
      <c r="E21" s="764"/>
      <c r="F21" s="764"/>
    </row>
    <row r="22" spans="1:6" ht="16.5" customHeight="1">
      <c r="A22" s="720" t="s">
        <v>719</v>
      </c>
      <c r="B22" s="721" t="s">
        <v>720</v>
      </c>
      <c r="C22" s="764">
        <v>3802</v>
      </c>
      <c r="D22" s="764">
        <v>0</v>
      </c>
      <c r="E22" s="764">
        <v>4930</v>
      </c>
      <c r="F22" s="764">
        <v>2630</v>
      </c>
    </row>
    <row r="23" spans="1:6" ht="12.75" customHeight="1">
      <c r="A23" s="720"/>
      <c r="B23" s="716" t="s">
        <v>721</v>
      </c>
      <c r="C23" s="764"/>
      <c r="D23" s="764"/>
      <c r="E23" s="764"/>
      <c r="F23" s="764"/>
    </row>
    <row r="24" spans="1:6" ht="16.5" customHeight="1">
      <c r="A24" s="720" t="s">
        <v>722</v>
      </c>
      <c r="B24" s="721" t="s">
        <v>723</v>
      </c>
      <c r="C24" s="764">
        <v>4636</v>
      </c>
      <c r="D24" s="764">
        <v>6005</v>
      </c>
      <c r="E24" s="764">
        <v>4275</v>
      </c>
      <c r="F24" s="764">
        <v>0</v>
      </c>
    </row>
    <row r="25" spans="1:6" ht="12.75" customHeight="1">
      <c r="A25" s="720"/>
      <c r="B25" s="716" t="s">
        <v>186</v>
      </c>
      <c r="C25" s="764"/>
      <c r="D25" s="764"/>
      <c r="E25" s="764"/>
      <c r="F25" s="764"/>
    </row>
    <row r="26" spans="1:6" ht="16.5" customHeight="1">
      <c r="A26" s="720" t="s">
        <v>207</v>
      </c>
      <c r="B26" s="721" t="s">
        <v>217</v>
      </c>
      <c r="C26" s="764">
        <v>5857</v>
      </c>
      <c r="D26" s="764">
        <v>12438</v>
      </c>
      <c r="E26" s="764">
        <v>5473</v>
      </c>
      <c r="F26" s="764">
        <v>4057</v>
      </c>
    </row>
    <row r="27" spans="1:6" ht="12.75" customHeight="1">
      <c r="A27" s="720"/>
      <c r="B27" s="716" t="s">
        <v>187</v>
      </c>
      <c r="C27" s="764"/>
      <c r="D27" s="764"/>
      <c r="E27" s="764"/>
      <c r="F27" s="764"/>
    </row>
    <row r="28" spans="1:6" ht="16.5" customHeight="1">
      <c r="A28" s="720" t="s">
        <v>208</v>
      </c>
      <c r="B28" s="721" t="s">
        <v>218</v>
      </c>
      <c r="C28" s="764">
        <v>4313</v>
      </c>
      <c r="D28" s="764">
        <v>6385</v>
      </c>
      <c r="E28" s="764">
        <v>4965</v>
      </c>
      <c r="F28" s="764">
        <v>3515</v>
      </c>
    </row>
    <row r="29" spans="1:6" ht="12.75" customHeight="1">
      <c r="A29" s="720"/>
      <c r="B29" s="716" t="s">
        <v>188</v>
      </c>
      <c r="C29" s="764"/>
      <c r="D29" s="764"/>
      <c r="E29" s="764"/>
      <c r="F29" s="764"/>
    </row>
    <row r="30" spans="1:6" ht="16.5" customHeight="1">
      <c r="A30" s="720" t="s">
        <v>209</v>
      </c>
      <c r="B30" s="721" t="s">
        <v>219</v>
      </c>
      <c r="C30" s="764">
        <v>5828</v>
      </c>
      <c r="D30" s="764">
        <v>8640</v>
      </c>
      <c r="E30" s="764">
        <v>6585</v>
      </c>
      <c r="F30" s="764">
        <v>3736</v>
      </c>
    </row>
    <row r="31" spans="1:6" ht="12.75" customHeight="1">
      <c r="A31" s="720"/>
      <c r="B31" s="716" t="s">
        <v>190</v>
      </c>
      <c r="C31" s="764"/>
      <c r="D31" s="764"/>
      <c r="E31" s="764"/>
      <c r="F31" s="764"/>
    </row>
    <row r="32" spans="1:6" ht="16.5" customHeight="1">
      <c r="A32" s="720" t="s">
        <v>210</v>
      </c>
      <c r="B32" s="721" t="s">
        <v>220</v>
      </c>
      <c r="C32" s="764">
        <v>5711</v>
      </c>
      <c r="D32" s="764">
        <v>5854</v>
      </c>
      <c r="E32" s="764">
        <v>6913</v>
      </c>
      <c r="F32" s="764">
        <v>4943</v>
      </c>
    </row>
    <row r="33" spans="1:6" ht="12.75" customHeight="1">
      <c r="A33" s="720"/>
      <c r="B33" s="716" t="s">
        <v>189</v>
      </c>
      <c r="C33" s="764"/>
      <c r="D33" s="764"/>
      <c r="E33" s="764"/>
      <c r="F33" s="764"/>
    </row>
    <row r="34" spans="1:6" ht="16.5" customHeight="1">
      <c r="A34" s="720" t="s">
        <v>211</v>
      </c>
      <c r="B34" s="721" t="s">
        <v>221</v>
      </c>
      <c r="C34" s="764">
        <v>4375</v>
      </c>
      <c r="D34" s="764">
        <v>9253</v>
      </c>
      <c r="E34" s="764">
        <v>5682</v>
      </c>
      <c r="F34" s="764">
        <v>3260</v>
      </c>
    </row>
    <row r="35" spans="1:6" ht="12.75" customHeight="1">
      <c r="A35" s="720"/>
      <c r="B35" s="716" t="s">
        <v>191</v>
      </c>
      <c r="C35" s="764"/>
      <c r="D35" s="764"/>
      <c r="E35" s="764"/>
      <c r="F35" s="764"/>
    </row>
    <row r="36" spans="1:6" ht="16.5" customHeight="1">
      <c r="A36" s="720" t="s">
        <v>212</v>
      </c>
      <c r="B36" s="721" t="s">
        <v>222</v>
      </c>
      <c r="C36" s="764">
        <v>4020</v>
      </c>
      <c r="D36" s="764">
        <v>5327</v>
      </c>
      <c r="E36" s="764">
        <v>4414</v>
      </c>
      <c r="F36" s="764">
        <v>3558</v>
      </c>
    </row>
    <row r="37" spans="1:6" ht="12.75" customHeight="1">
      <c r="A37" s="720"/>
      <c r="B37" s="716" t="s">
        <v>192</v>
      </c>
      <c r="C37" s="764"/>
      <c r="D37" s="764"/>
      <c r="E37" s="764"/>
      <c r="F37" s="764"/>
    </row>
    <row r="38" spans="1:6" ht="16.5" customHeight="1">
      <c r="A38" s="720" t="s">
        <v>213</v>
      </c>
      <c r="B38" s="721" t="s">
        <v>223</v>
      </c>
      <c r="C38" s="764">
        <v>5512</v>
      </c>
      <c r="D38" s="764">
        <v>7773</v>
      </c>
      <c r="E38" s="764">
        <v>8617</v>
      </c>
      <c r="F38" s="764">
        <v>4377</v>
      </c>
    </row>
    <row r="39" spans="1:6" ht="12.75" customHeight="1">
      <c r="A39" s="720"/>
      <c r="B39" s="716" t="s">
        <v>193</v>
      </c>
      <c r="C39" s="764"/>
      <c r="D39" s="764"/>
      <c r="E39" s="764"/>
      <c r="F39" s="764"/>
    </row>
    <row r="40" spans="1:6" ht="16.5" customHeight="1">
      <c r="A40" s="720" t="s">
        <v>214</v>
      </c>
      <c r="B40" s="721" t="s">
        <v>224</v>
      </c>
      <c r="C40" s="764">
        <v>6802</v>
      </c>
      <c r="D40" s="764">
        <v>0</v>
      </c>
      <c r="E40" s="764">
        <v>8258</v>
      </c>
      <c r="F40" s="764">
        <v>5694</v>
      </c>
    </row>
    <row r="41" spans="1:6" ht="12" customHeight="1">
      <c r="A41" s="720"/>
      <c r="B41" s="716" t="s">
        <v>194</v>
      </c>
      <c r="C41" s="764"/>
      <c r="D41" s="764"/>
      <c r="E41" s="764"/>
      <c r="F41" s="764"/>
    </row>
    <row r="42" spans="1:6" ht="16.5" customHeight="1">
      <c r="A42" s="720" t="s">
        <v>215</v>
      </c>
      <c r="B42" s="721" t="s">
        <v>225</v>
      </c>
      <c r="C42" s="764">
        <v>7588</v>
      </c>
      <c r="D42" s="764">
        <v>0</v>
      </c>
      <c r="E42" s="764">
        <v>7600</v>
      </c>
      <c r="F42" s="764">
        <v>7515</v>
      </c>
    </row>
    <row r="43" spans="1:6" ht="12" customHeight="1">
      <c r="A43" s="720"/>
      <c r="B43" s="716" t="s">
        <v>195</v>
      </c>
      <c r="C43" s="764"/>
      <c r="D43" s="764"/>
      <c r="E43" s="764"/>
      <c r="F43" s="764"/>
    </row>
    <row r="44" spans="1:6" ht="16.5" customHeight="1">
      <c r="A44" s="720" t="s">
        <v>330</v>
      </c>
      <c r="B44" s="721" t="s">
        <v>226</v>
      </c>
      <c r="C44" s="764">
        <v>9637</v>
      </c>
      <c r="D44" s="764">
        <v>16307</v>
      </c>
      <c r="E44" s="764">
        <v>9660</v>
      </c>
      <c r="F44" s="764">
        <v>6846</v>
      </c>
    </row>
    <row r="45" spans="1:6" ht="12.75" customHeight="1">
      <c r="A45" s="720"/>
      <c r="B45" s="716" t="s">
        <v>196</v>
      </c>
      <c r="C45" s="764"/>
      <c r="D45" s="764"/>
      <c r="E45" s="764"/>
      <c r="F45" s="764"/>
    </row>
    <row r="46" spans="1:6" ht="16.5" customHeight="1">
      <c r="A46" s="720" t="s">
        <v>329</v>
      </c>
      <c r="B46" s="721" t="s">
        <v>396</v>
      </c>
      <c r="C46" s="764">
        <v>6008</v>
      </c>
      <c r="D46" s="764">
        <v>6728</v>
      </c>
      <c r="E46" s="764">
        <v>8661</v>
      </c>
      <c r="F46" s="764">
        <v>4105</v>
      </c>
    </row>
    <row r="47" spans="1:6" ht="12.75" customHeight="1">
      <c r="A47" s="720"/>
      <c r="B47" s="716" t="s">
        <v>197</v>
      </c>
      <c r="C47" s="764"/>
      <c r="D47" s="764"/>
      <c r="E47" s="764"/>
      <c r="F47" s="764"/>
    </row>
    <row r="48" spans="1:6" ht="16.5" customHeight="1">
      <c r="A48" s="720" t="s">
        <v>216</v>
      </c>
      <c r="B48" s="721" t="s">
        <v>227</v>
      </c>
      <c r="C48" s="764">
        <v>4283</v>
      </c>
      <c r="D48" s="764">
        <v>7664</v>
      </c>
      <c r="E48" s="764">
        <v>5085</v>
      </c>
      <c r="F48" s="764">
        <v>3683</v>
      </c>
    </row>
    <row r="49" spans="1:6" ht="12.75" customHeight="1">
      <c r="A49" s="720"/>
      <c r="B49" s="716" t="s">
        <v>198</v>
      </c>
      <c r="C49" s="764"/>
      <c r="D49" s="764"/>
      <c r="E49" s="764"/>
      <c r="F49" s="764"/>
    </row>
    <row r="50" spans="1:6" ht="16.5" customHeight="1">
      <c r="A50" s="720" t="s">
        <v>328</v>
      </c>
      <c r="B50" s="721" t="s">
        <v>228</v>
      </c>
      <c r="C50" s="764">
        <v>6606</v>
      </c>
      <c r="D50" s="764">
        <v>12414</v>
      </c>
      <c r="E50" s="764">
        <v>9430</v>
      </c>
      <c r="F50" s="764">
        <v>4938</v>
      </c>
    </row>
    <row r="51" spans="1:6" ht="12.75" customHeight="1">
      <c r="A51" s="719"/>
      <c r="B51" s="716" t="s">
        <v>199</v>
      </c>
      <c r="C51" s="764"/>
      <c r="D51" s="764"/>
      <c r="E51" s="764"/>
      <c r="F51" s="764"/>
    </row>
    <row r="52" spans="1:6" ht="16.5" customHeight="1">
      <c r="A52" s="794" t="s">
        <v>673</v>
      </c>
      <c r="B52" s="717"/>
      <c r="C52" s="763">
        <v>6969</v>
      </c>
      <c r="D52" s="763">
        <v>8511</v>
      </c>
      <c r="E52" s="763">
        <v>6554</v>
      </c>
      <c r="F52" s="763">
        <v>4133</v>
      </c>
    </row>
    <row r="53" spans="1:6" ht="12.75" customHeight="1">
      <c r="A53" s="792" t="s">
        <v>200</v>
      </c>
      <c r="B53" s="716"/>
      <c r="C53" s="763"/>
      <c r="D53" s="763"/>
      <c r="E53" s="763"/>
      <c r="F53" s="763"/>
    </row>
    <row r="54" spans="1:6" ht="16.5" customHeight="1">
      <c r="A54" s="720" t="s">
        <v>669</v>
      </c>
      <c r="B54" s="721" t="s">
        <v>229</v>
      </c>
      <c r="C54" s="764">
        <v>8747</v>
      </c>
      <c r="D54" s="764">
        <v>11467</v>
      </c>
      <c r="E54" s="764">
        <v>8111</v>
      </c>
      <c r="F54" s="764">
        <v>12411</v>
      </c>
    </row>
    <row r="55" spans="1:6" ht="12.75" customHeight="1">
      <c r="A55" s="720"/>
      <c r="B55" s="716" t="s">
        <v>201</v>
      </c>
      <c r="C55" s="764"/>
      <c r="D55" s="764"/>
      <c r="E55" s="764"/>
      <c r="F55" s="764"/>
    </row>
    <row r="56" spans="1:6" ht="16.5" customHeight="1">
      <c r="A56" s="720" t="s">
        <v>670</v>
      </c>
      <c r="B56" s="721" t="s">
        <v>230</v>
      </c>
      <c r="C56" s="764">
        <v>6617</v>
      </c>
      <c r="D56" s="764">
        <v>7933</v>
      </c>
      <c r="E56" s="764">
        <v>6189</v>
      </c>
      <c r="F56" s="764">
        <v>3072</v>
      </c>
    </row>
    <row r="57" spans="1:6" ht="12.75" customHeight="1">
      <c r="A57" s="720"/>
      <c r="B57" s="716" t="s">
        <v>202</v>
      </c>
      <c r="C57" s="764"/>
      <c r="D57" s="764"/>
      <c r="E57" s="764"/>
      <c r="F57" s="764"/>
    </row>
    <row r="58" spans="1:6" ht="16.5" customHeight="1">
      <c r="A58" s="720" t="s">
        <v>671</v>
      </c>
      <c r="B58" s="721" t="s">
        <v>231</v>
      </c>
      <c r="C58" s="764">
        <v>7308</v>
      </c>
      <c r="D58" s="764">
        <v>0</v>
      </c>
      <c r="E58" s="764">
        <v>7308</v>
      </c>
      <c r="F58" s="764">
        <v>0</v>
      </c>
    </row>
    <row r="59" spans="1:6" ht="12.75" customHeight="1">
      <c r="A59" s="720"/>
      <c r="B59" s="716" t="s">
        <v>1092</v>
      </c>
      <c r="C59" s="764"/>
      <c r="D59" s="764"/>
      <c r="E59" s="764"/>
      <c r="F59" s="764"/>
    </row>
    <row r="60" spans="1:6" ht="16.5" customHeight="1">
      <c r="A60" s="720" t="s">
        <v>672</v>
      </c>
      <c r="B60" s="721" t="s">
        <v>232</v>
      </c>
      <c r="C60" s="764">
        <v>5420</v>
      </c>
      <c r="D60" s="764">
        <v>0</v>
      </c>
      <c r="E60" s="764">
        <v>5420</v>
      </c>
      <c r="F60" s="764">
        <v>0</v>
      </c>
    </row>
    <row r="61" spans="1:6" ht="12.75" customHeight="1">
      <c r="A61" s="720"/>
      <c r="B61" s="716" t="s">
        <v>203</v>
      </c>
      <c r="C61" s="764"/>
      <c r="D61" s="764"/>
      <c r="E61" s="764"/>
      <c r="F61" s="764"/>
    </row>
    <row r="62" spans="1:6" ht="16.5" customHeight="1">
      <c r="A62" s="720" t="s">
        <v>373</v>
      </c>
      <c r="B62" s="721" t="s">
        <v>233</v>
      </c>
      <c r="C62" s="764">
        <v>5205</v>
      </c>
      <c r="D62" s="764">
        <v>0</v>
      </c>
      <c r="E62" s="764">
        <v>5205</v>
      </c>
      <c r="F62" s="764">
        <v>0</v>
      </c>
    </row>
    <row r="63" spans="1:6" ht="12.75" customHeight="1">
      <c r="A63" s="725"/>
      <c r="B63" s="716" t="s">
        <v>204</v>
      </c>
      <c r="C63" s="764"/>
      <c r="D63" s="764"/>
      <c r="E63" s="764"/>
      <c r="F63" s="764"/>
    </row>
    <row r="64" spans="1:6" ht="16.5" customHeight="1">
      <c r="A64" s="795" t="s">
        <v>205</v>
      </c>
      <c r="B64" s="721"/>
      <c r="C64" s="763">
        <v>8550</v>
      </c>
      <c r="D64" s="763">
        <v>0</v>
      </c>
      <c r="E64" s="763">
        <v>8595</v>
      </c>
      <c r="F64" s="763">
        <v>3200</v>
      </c>
    </row>
    <row r="65" spans="1:6" ht="12.75" customHeight="1">
      <c r="A65" s="716" t="s">
        <v>206</v>
      </c>
      <c r="B65" s="716"/>
      <c r="C65" s="714"/>
      <c r="D65" s="714"/>
      <c r="E65" s="714"/>
      <c r="F65" s="714"/>
    </row>
    <row r="66" spans="1:6" ht="6.75" customHeight="1">
      <c r="A66" s="709"/>
      <c r="B66" s="722"/>
      <c r="C66" s="709"/>
      <c r="D66" s="709"/>
      <c r="E66" s="709"/>
      <c r="F66" s="709"/>
    </row>
    <row r="67" ht="16.5">
      <c r="B67" s="726" t="s">
        <v>1098</v>
      </c>
    </row>
    <row r="68" ht="16.5">
      <c r="B68" s="749" t="s">
        <v>866</v>
      </c>
    </row>
    <row r="69" ht="16.5">
      <c r="B69" s="749" t="s">
        <v>867</v>
      </c>
    </row>
  </sheetData>
  <printOptions/>
  <pageMargins left="0.7480314960629921" right="0.5118110236220472" top="0.984251968503937" bottom="0.3937007874015748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E5" sqref="E5:E7"/>
    </sheetView>
  </sheetViews>
  <sheetFormatPr defaultColWidth="9.00390625" defaultRowHeight="16.5"/>
  <cols>
    <col min="1" max="1" width="2.875" style="726" customWidth="1"/>
    <col min="2" max="2" width="35.625" style="726" customWidth="1"/>
    <col min="3" max="3" width="9.625" style="726" customWidth="1"/>
    <col min="4" max="4" width="15.625" style="726" customWidth="1"/>
    <col min="5" max="5" width="16.50390625" style="726" customWidth="1"/>
    <col min="6" max="6" width="15.625" style="726" customWidth="1"/>
    <col min="7" max="16384" width="9.00390625" style="726" customWidth="1"/>
  </cols>
  <sheetData>
    <row r="1" spans="1:6" ht="16.5">
      <c r="A1" s="785" t="s">
        <v>939</v>
      </c>
      <c r="B1" s="882" t="s">
        <v>379</v>
      </c>
      <c r="C1" s="883"/>
      <c r="D1" s="883"/>
      <c r="E1" s="883"/>
      <c r="F1" s="883"/>
    </row>
    <row r="2" spans="2:5" ht="14.25" customHeight="1">
      <c r="B2" s="716" t="s">
        <v>375</v>
      </c>
      <c r="C2" s="727"/>
      <c r="D2" s="727"/>
      <c r="E2" s="727"/>
    </row>
    <row r="3" spans="2:5" ht="12.75" customHeight="1">
      <c r="B3" s="752" t="s">
        <v>376</v>
      </c>
      <c r="C3" s="727"/>
      <c r="D3" s="727"/>
      <c r="E3" s="727"/>
    </row>
    <row r="4" spans="2:6" ht="13.5" customHeight="1">
      <c r="B4" s="751" t="s">
        <v>377</v>
      </c>
      <c r="C4" s="727"/>
      <c r="D4" s="727"/>
      <c r="E4" s="729"/>
      <c r="F4" s="730"/>
    </row>
    <row r="5" spans="2:6" ht="12" customHeight="1">
      <c r="B5" s="751" t="s">
        <v>378</v>
      </c>
      <c r="C5" s="727"/>
      <c r="D5" s="727"/>
      <c r="E5" s="729"/>
      <c r="F5" s="730"/>
    </row>
    <row r="6" spans="2:6" ht="15" customHeight="1">
      <c r="B6" s="751"/>
      <c r="C6" s="727"/>
      <c r="D6" s="727"/>
      <c r="E6" s="729"/>
      <c r="F6" s="730" t="s">
        <v>512</v>
      </c>
    </row>
    <row r="7" spans="2:6" ht="14.25" customHeight="1">
      <c r="B7" s="728"/>
      <c r="C7" s="728"/>
      <c r="D7" s="728"/>
      <c r="E7" s="742"/>
      <c r="F7" s="750" t="s">
        <v>868</v>
      </c>
    </row>
    <row r="8" spans="1:6" ht="15" customHeight="1">
      <c r="A8" s="760"/>
      <c r="B8" s="715" t="s">
        <v>1093</v>
      </c>
      <c r="C8" s="715" t="s">
        <v>1094</v>
      </c>
      <c r="D8" s="740" t="s">
        <v>1095</v>
      </c>
      <c r="E8" s="740" t="s">
        <v>1096</v>
      </c>
      <c r="F8" s="745" t="s">
        <v>1097</v>
      </c>
    </row>
    <row r="9" spans="1:6" ht="15" customHeight="1">
      <c r="A9" s="727"/>
      <c r="B9" s="743" t="s">
        <v>1099</v>
      </c>
      <c r="C9" s="743" t="s">
        <v>1101</v>
      </c>
      <c r="D9" s="744" t="s">
        <v>247</v>
      </c>
      <c r="E9" s="744" t="s">
        <v>1103</v>
      </c>
      <c r="F9" s="729" t="s">
        <v>248</v>
      </c>
    </row>
    <row r="10" spans="1:6" ht="14.25" customHeight="1">
      <c r="A10" s="728"/>
      <c r="B10" s="739" t="s">
        <v>1100</v>
      </c>
      <c r="C10" s="739" t="s">
        <v>1105</v>
      </c>
      <c r="D10" s="741" t="s">
        <v>1106</v>
      </c>
      <c r="E10" s="741" t="s">
        <v>1107</v>
      </c>
      <c r="F10" s="742" t="s">
        <v>1108</v>
      </c>
    </row>
    <row r="11" spans="1:6" s="731" customFormat="1" ht="13.5" customHeight="1">
      <c r="A11" s="761"/>
      <c r="B11" s="710">
        <v>1</v>
      </c>
      <c r="C11" s="710">
        <v>2</v>
      </c>
      <c r="D11" s="710">
        <v>3</v>
      </c>
      <c r="E11" s="710">
        <v>4</v>
      </c>
      <c r="F11" s="732">
        <v>5</v>
      </c>
    </row>
    <row r="12" spans="2:6" ht="6" customHeight="1">
      <c r="B12" s="711"/>
      <c r="C12" s="711"/>
      <c r="D12" s="711"/>
      <c r="E12" s="711"/>
      <c r="F12" s="711"/>
    </row>
    <row r="13" spans="2:7" ht="15" customHeight="1">
      <c r="B13" s="796" t="s">
        <v>724</v>
      </c>
      <c r="C13" s="733"/>
      <c r="D13" s="733"/>
      <c r="E13" s="733"/>
      <c r="F13" s="733"/>
      <c r="G13" s="734"/>
    </row>
    <row r="14" spans="2:7" ht="15" customHeight="1">
      <c r="B14" s="798" t="s">
        <v>483</v>
      </c>
      <c r="C14" s="737">
        <v>6261</v>
      </c>
      <c r="D14" s="737">
        <v>7797</v>
      </c>
      <c r="E14" s="737">
        <v>6919</v>
      </c>
      <c r="F14" s="737">
        <v>4235</v>
      </c>
      <c r="G14" s="734"/>
    </row>
    <row r="15" spans="2:7" ht="15" customHeight="1">
      <c r="B15" s="746" t="s">
        <v>725</v>
      </c>
      <c r="C15" s="735">
        <v>6123</v>
      </c>
      <c r="D15" s="735">
        <v>7188</v>
      </c>
      <c r="E15" s="735">
        <v>6755</v>
      </c>
      <c r="F15" s="735">
        <v>4224</v>
      </c>
      <c r="G15" s="736"/>
    </row>
    <row r="16" spans="2:7" ht="15" customHeight="1">
      <c r="B16" s="746" t="s">
        <v>552</v>
      </c>
      <c r="C16" s="735">
        <v>6196</v>
      </c>
      <c r="D16" s="735">
        <v>8330</v>
      </c>
      <c r="E16" s="735">
        <v>6703</v>
      </c>
      <c r="F16" s="735">
        <v>4227</v>
      </c>
      <c r="G16" s="736"/>
    </row>
    <row r="17" spans="2:7" ht="15" customHeight="1">
      <c r="B17" s="746" t="s">
        <v>553</v>
      </c>
      <c r="C17" s="735">
        <v>6233</v>
      </c>
      <c r="D17" s="735">
        <v>7792</v>
      </c>
      <c r="E17" s="735">
        <v>7006</v>
      </c>
      <c r="F17" s="735">
        <v>4178</v>
      </c>
      <c r="G17" s="736"/>
    </row>
    <row r="18" spans="2:7" ht="15" customHeight="1">
      <c r="B18" s="746" t="s">
        <v>554</v>
      </c>
      <c r="C18" s="735">
        <v>6483</v>
      </c>
      <c r="D18" s="735">
        <v>7574</v>
      </c>
      <c r="E18" s="735">
        <v>7269</v>
      </c>
      <c r="F18" s="735">
        <v>4310</v>
      </c>
      <c r="G18" s="736"/>
    </row>
    <row r="19" spans="2:7" ht="15" customHeight="1">
      <c r="B19" s="798" t="s">
        <v>484</v>
      </c>
      <c r="C19" s="737">
        <v>6377</v>
      </c>
      <c r="D19" s="737">
        <v>8444</v>
      </c>
      <c r="E19" s="737">
        <v>7095</v>
      </c>
      <c r="F19" s="737">
        <v>4077</v>
      </c>
      <c r="G19" s="736"/>
    </row>
    <row r="20" spans="2:7" ht="15" customHeight="1">
      <c r="B20" s="746" t="s">
        <v>725</v>
      </c>
      <c r="C20" s="735">
        <v>6154</v>
      </c>
      <c r="D20" s="735">
        <v>7175</v>
      </c>
      <c r="E20" s="735">
        <v>7100</v>
      </c>
      <c r="F20" s="735">
        <v>4052</v>
      </c>
      <c r="G20" s="736"/>
    </row>
    <row r="21" spans="2:7" ht="15" customHeight="1">
      <c r="B21" s="746" t="s">
        <v>552</v>
      </c>
      <c r="C21" s="735">
        <v>6343</v>
      </c>
      <c r="D21" s="735">
        <v>8014</v>
      </c>
      <c r="E21" s="735">
        <v>7062</v>
      </c>
      <c r="F21" s="735">
        <v>3996</v>
      </c>
      <c r="G21" s="736"/>
    </row>
    <row r="22" spans="2:7" ht="15" customHeight="1">
      <c r="B22" s="746" t="s">
        <v>553</v>
      </c>
      <c r="C22" s="735">
        <v>6305</v>
      </c>
      <c r="D22" s="735">
        <v>8388</v>
      </c>
      <c r="E22" s="735">
        <v>7038</v>
      </c>
      <c r="F22" s="735">
        <v>4020</v>
      </c>
      <c r="G22" s="736"/>
    </row>
    <row r="23" spans="2:7" ht="15" customHeight="1">
      <c r="B23" s="746" t="s">
        <v>554</v>
      </c>
      <c r="C23" s="735">
        <v>6635.95415657211</v>
      </c>
      <c r="D23" s="735">
        <v>9156.5229</v>
      </c>
      <c r="E23" s="735">
        <v>7184.8328</v>
      </c>
      <c r="F23" s="735">
        <v>4226.4488</v>
      </c>
      <c r="G23" s="736"/>
    </row>
    <row r="24" spans="2:7" ht="5.25" customHeight="1">
      <c r="B24" s="747"/>
      <c r="C24" s="735"/>
      <c r="D24" s="735"/>
      <c r="E24" s="735"/>
      <c r="F24" s="735"/>
      <c r="G24" s="736"/>
    </row>
    <row r="25" spans="2:7" ht="15" customHeight="1">
      <c r="B25" s="796" t="s">
        <v>726</v>
      </c>
      <c r="C25" s="735"/>
      <c r="D25" s="735"/>
      <c r="E25" s="735"/>
      <c r="F25" s="735"/>
      <c r="G25" s="736"/>
    </row>
    <row r="26" spans="2:7" ht="15" customHeight="1">
      <c r="B26" s="798" t="s">
        <v>483</v>
      </c>
      <c r="C26" s="737">
        <v>6019</v>
      </c>
      <c r="D26" s="737">
        <v>7889</v>
      </c>
      <c r="E26" s="737">
        <v>6930</v>
      </c>
      <c r="F26" s="737">
        <v>4179</v>
      </c>
      <c r="G26" s="736"/>
    </row>
    <row r="27" spans="2:7" ht="15" customHeight="1">
      <c r="B27" s="746" t="s">
        <v>725</v>
      </c>
      <c r="C27" s="735">
        <v>5803</v>
      </c>
      <c r="D27" s="735">
        <v>7083</v>
      </c>
      <c r="E27" s="735">
        <v>6636</v>
      </c>
      <c r="F27" s="735">
        <v>4100</v>
      </c>
      <c r="G27" s="736"/>
    </row>
    <row r="28" spans="2:7" ht="15" customHeight="1">
      <c r="B28" s="746" t="s">
        <v>552</v>
      </c>
      <c r="C28" s="735">
        <v>5823</v>
      </c>
      <c r="D28" s="735">
        <v>8842</v>
      </c>
      <c r="E28" s="735">
        <v>6523</v>
      </c>
      <c r="F28" s="735">
        <v>4177</v>
      </c>
      <c r="G28" s="736"/>
    </row>
    <row r="29" spans="2:7" ht="15" customHeight="1">
      <c r="B29" s="746" t="s">
        <v>553</v>
      </c>
      <c r="C29" s="735">
        <v>5971</v>
      </c>
      <c r="D29" s="735">
        <v>7672</v>
      </c>
      <c r="E29" s="735">
        <v>6997</v>
      </c>
      <c r="F29" s="735">
        <v>4107</v>
      </c>
      <c r="G29" s="736"/>
    </row>
    <row r="30" spans="2:7" ht="15" customHeight="1">
      <c r="B30" s="746" t="s">
        <v>554</v>
      </c>
      <c r="C30" s="735">
        <v>6420</v>
      </c>
      <c r="D30" s="735">
        <v>7504</v>
      </c>
      <c r="E30" s="735">
        <v>7470</v>
      </c>
      <c r="F30" s="735">
        <v>4325</v>
      </c>
      <c r="G30" s="736"/>
    </row>
    <row r="31" spans="2:7" ht="15" customHeight="1">
      <c r="B31" s="798" t="s">
        <v>485</v>
      </c>
      <c r="C31" s="737">
        <v>6190</v>
      </c>
      <c r="D31" s="737">
        <v>8343</v>
      </c>
      <c r="E31" s="737">
        <v>7294</v>
      </c>
      <c r="F31" s="737">
        <v>4077</v>
      </c>
      <c r="G31" s="736"/>
    </row>
    <row r="32" spans="2:7" ht="15" customHeight="1">
      <c r="B32" s="746" t="s">
        <v>725</v>
      </c>
      <c r="C32" s="735">
        <v>5975</v>
      </c>
      <c r="D32" s="735">
        <v>7194</v>
      </c>
      <c r="E32" s="735">
        <v>7163</v>
      </c>
      <c r="F32" s="735">
        <v>4061</v>
      </c>
      <c r="G32" s="736"/>
    </row>
    <row r="33" spans="2:7" ht="15" customHeight="1">
      <c r="B33" s="746" t="s">
        <v>552</v>
      </c>
      <c r="C33" s="735">
        <v>6347</v>
      </c>
      <c r="D33" s="735">
        <v>8236</v>
      </c>
      <c r="E33" s="735">
        <v>7486</v>
      </c>
      <c r="F33" s="735">
        <v>4001</v>
      </c>
      <c r="G33" s="736"/>
    </row>
    <row r="34" spans="2:7" ht="15" customHeight="1">
      <c r="B34" s="746" t="s">
        <v>553</v>
      </c>
      <c r="C34" s="735">
        <v>6192</v>
      </c>
      <c r="D34" s="735">
        <v>9266</v>
      </c>
      <c r="E34" s="735">
        <v>7229</v>
      </c>
      <c r="F34" s="735">
        <v>4038</v>
      </c>
      <c r="G34" s="736"/>
    </row>
    <row r="35" spans="2:7" ht="15" customHeight="1">
      <c r="B35" s="746" t="s">
        <v>554</v>
      </c>
      <c r="C35" s="735">
        <v>6213.16141071026</v>
      </c>
      <c r="D35" s="735">
        <v>8820.7707</v>
      </c>
      <c r="E35" s="735">
        <v>7271.2817</v>
      </c>
      <c r="F35" s="735">
        <v>4197.5663</v>
      </c>
      <c r="G35" s="736"/>
    </row>
    <row r="36" spans="2:7" ht="4.5" customHeight="1">
      <c r="B36" s="746"/>
      <c r="C36" s="735"/>
      <c r="D36" s="735"/>
      <c r="E36" s="735"/>
      <c r="F36" s="735"/>
      <c r="G36" s="736"/>
    </row>
    <row r="37" spans="2:7" ht="15" customHeight="1">
      <c r="B37" s="796" t="s">
        <v>727</v>
      </c>
      <c r="C37" s="737"/>
      <c r="D37" s="737"/>
      <c r="E37" s="737"/>
      <c r="F37" s="737"/>
      <c r="G37" s="736"/>
    </row>
    <row r="38" spans="2:7" ht="15" customHeight="1">
      <c r="B38" s="798" t="s">
        <v>483</v>
      </c>
      <c r="C38" s="737">
        <v>6927</v>
      </c>
      <c r="D38" s="737">
        <v>7596</v>
      </c>
      <c r="E38" s="737">
        <v>6836</v>
      </c>
      <c r="F38" s="737">
        <v>6723</v>
      </c>
      <c r="G38" s="736"/>
    </row>
    <row r="39" spans="2:7" ht="15" customHeight="1">
      <c r="B39" s="746" t="s">
        <v>725</v>
      </c>
      <c r="C39" s="735">
        <v>6980</v>
      </c>
      <c r="D39" s="735">
        <v>7420</v>
      </c>
      <c r="E39" s="735">
        <v>6910</v>
      </c>
      <c r="F39" s="735">
        <v>8613</v>
      </c>
      <c r="G39" s="736"/>
    </row>
    <row r="40" spans="2:7" ht="15" customHeight="1">
      <c r="B40" s="746" t="s">
        <v>552</v>
      </c>
      <c r="C40" s="735">
        <v>6822</v>
      </c>
      <c r="D40" s="735">
        <v>7238</v>
      </c>
      <c r="E40" s="735">
        <v>6787</v>
      </c>
      <c r="F40" s="735">
        <v>6448</v>
      </c>
      <c r="G40" s="736"/>
    </row>
    <row r="41" spans="2:7" ht="15" customHeight="1">
      <c r="B41" s="746" t="s">
        <v>553</v>
      </c>
      <c r="C41" s="735">
        <v>7112</v>
      </c>
      <c r="D41" s="735">
        <v>8025</v>
      </c>
      <c r="E41" s="735">
        <v>6887</v>
      </c>
      <c r="F41" s="735">
        <v>6707</v>
      </c>
      <c r="G41" s="736"/>
    </row>
    <row r="42" spans="2:7" ht="15" customHeight="1">
      <c r="B42" s="746" t="s">
        <v>554</v>
      </c>
      <c r="C42" s="735">
        <v>6886</v>
      </c>
      <c r="D42" s="735">
        <v>7771</v>
      </c>
      <c r="E42" s="735">
        <v>6810</v>
      </c>
      <c r="F42" s="735">
        <v>2870</v>
      </c>
      <c r="G42" s="736"/>
    </row>
    <row r="43" spans="2:7" ht="15" customHeight="1">
      <c r="B43" s="798" t="s">
        <v>484</v>
      </c>
      <c r="C43" s="737">
        <v>6969</v>
      </c>
      <c r="D43" s="737">
        <v>8511</v>
      </c>
      <c r="E43" s="737">
        <v>6554</v>
      </c>
      <c r="F43" s="737">
        <v>4133</v>
      </c>
      <c r="G43" s="736"/>
    </row>
    <row r="44" spans="2:7" ht="15" customHeight="1">
      <c r="B44" s="746" t="s">
        <v>725</v>
      </c>
      <c r="C44" s="735">
        <v>6864</v>
      </c>
      <c r="D44" s="735">
        <v>7127</v>
      </c>
      <c r="E44" s="735">
        <v>6869</v>
      </c>
      <c r="F44" s="735">
        <v>2340</v>
      </c>
      <c r="G44" s="736"/>
    </row>
    <row r="45" spans="2:7" ht="15" customHeight="1">
      <c r="B45" s="746" t="s">
        <v>552</v>
      </c>
      <c r="C45" s="735">
        <v>6489</v>
      </c>
      <c r="D45" s="735">
        <v>7864</v>
      </c>
      <c r="E45" s="735">
        <v>6088</v>
      </c>
      <c r="F45" s="735">
        <v>3439</v>
      </c>
      <c r="G45" s="736"/>
    </row>
    <row r="46" spans="2:7" ht="15" customHeight="1">
      <c r="B46" s="746" t="s">
        <v>553</v>
      </c>
      <c r="C46" s="735">
        <v>6587</v>
      </c>
      <c r="D46" s="735">
        <v>7695</v>
      </c>
      <c r="E46" s="735">
        <v>6449</v>
      </c>
      <c r="F46" s="735">
        <v>2973</v>
      </c>
      <c r="G46" s="736"/>
    </row>
    <row r="47" spans="2:7" ht="15" customHeight="1">
      <c r="B47" s="746" t="s">
        <v>554</v>
      </c>
      <c r="C47" s="735">
        <v>7624.40086787791</v>
      </c>
      <c r="D47" s="735">
        <v>9278.3111</v>
      </c>
      <c r="E47" s="735">
        <v>6883.2254</v>
      </c>
      <c r="F47" s="735">
        <v>5392.0548</v>
      </c>
      <c r="G47" s="736"/>
    </row>
    <row r="48" spans="2:7" ht="6" customHeight="1">
      <c r="B48" s="746"/>
      <c r="C48" s="735"/>
      <c r="D48" s="735"/>
      <c r="E48" s="735"/>
      <c r="F48" s="735"/>
      <c r="G48" s="736"/>
    </row>
    <row r="49" spans="2:7" ht="15" customHeight="1">
      <c r="B49" s="797" t="s">
        <v>728</v>
      </c>
      <c r="C49" s="735"/>
      <c r="D49" s="735"/>
      <c r="E49" s="735"/>
      <c r="F49" s="735"/>
      <c r="G49" s="736"/>
    </row>
    <row r="50" spans="2:7" ht="15" customHeight="1">
      <c r="B50" s="798" t="s">
        <v>483</v>
      </c>
      <c r="C50" s="737">
        <v>7995</v>
      </c>
      <c r="D50" s="735">
        <v>0</v>
      </c>
      <c r="E50" s="737">
        <v>8160</v>
      </c>
      <c r="F50" s="737">
        <v>3936</v>
      </c>
      <c r="G50" s="736"/>
    </row>
    <row r="51" spans="2:7" ht="15" customHeight="1">
      <c r="B51" s="746" t="s">
        <v>725</v>
      </c>
      <c r="C51" s="735">
        <v>7244</v>
      </c>
      <c r="D51" s="735">
        <v>0</v>
      </c>
      <c r="E51" s="735">
        <v>7319</v>
      </c>
      <c r="F51" s="735">
        <v>5964</v>
      </c>
      <c r="G51" s="736"/>
    </row>
    <row r="52" spans="2:7" ht="15" customHeight="1">
      <c r="B52" s="746" t="s">
        <v>552</v>
      </c>
      <c r="C52" s="735">
        <v>8805</v>
      </c>
      <c r="D52" s="735">
        <v>0</v>
      </c>
      <c r="E52" s="735">
        <v>9128</v>
      </c>
      <c r="F52" s="735">
        <v>2361</v>
      </c>
      <c r="G52" s="736"/>
    </row>
    <row r="53" spans="2:7" ht="15" customHeight="1">
      <c r="B53" s="746" t="s">
        <v>553</v>
      </c>
      <c r="C53" s="735">
        <v>8078</v>
      </c>
      <c r="D53" s="735">
        <v>0</v>
      </c>
      <c r="E53" s="735">
        <v>8310</v>
      </c>
      <c r="F53" s="735">
        <v>3200</v>
      </c>
      <c r="G53" s="736"/>
    </row>
    <row r="54" spans="2:7" ht="15" customHeight="1">
      <c r="B54" s="746" t="s">
        <v>554</v>
      </c>
      <c r="C54" s="735">
        <v>7667</v>
      </c>
      <c r="D54" s="735">
        <v>0</v>
      </c>
      <c r="E54" s="735">
        <v>7667</v>
      </c>
      <c r="F54" s="735">
        <v>0</v>
      </c>
      <c r="G54" s="736"/>
    </row>
    <row r="55" spans="2:7" ht="15" customHeight="1">
      <c r="B55" s="798" t="s">
        <v>484</v>
      </c>
      <c r="C55" s="737">
        <v>8550</v>
      </c>
      <c r="D55" s="735">
        <v>0</v>
      </c>
      <c r="E55" s="737">
        <v>8595</v>
      </c>
      <c r="F55" s="737">
        <v>3200</v>
      </c>
      <c r="G55" s="736"/>
    </row>
    <row r="56" spans="2:7" ht="15" customHeight="1">
      <c r="B56" s="746" t="s">
        <v>725</v>
      </c>
      <c r="C56" s="735">
        <v>8474</v>
      </c>
      <c r="D56" s="735">
        <v>0</v>
      </c>
      <c r="E56" s="735">
        <v>8474</v>
      </c>
      <c r="F56" s="735">
        <v>0</v>
      </c>
      <c r="G56" s="736"/>
    </row>
    <row r="57" spans="2:7" ht="15" customHeight="1">
      <c r="B57" s="746" t="s">
        <v>552</v>
      </c>
      <c r="C57" s="735">
        <v>8731</v>
      </c>
      <c r="D57" s="735">
        <v>0</v>
      </c>
      <c r="E57" s="735">
        <v>8953</v>
      </c>
      <c r="F57" s="735">
        <v>3200</v>
      </c>
      <c r="G57" s="736"/>
    </row>
    <row r="58" spans="2:7" ht="15" customHeight="1">
      <c r="B58" s="746" t="s">
        <v>553</v>
      </c>
      <c r="C58" s="735">
        <v>8653</v>
      </c>
      <c r="D58" s="735">
        <v>0</v>
      </c>
      <c r="E58" s="735">
        <v>8653</v>
      </c>
      <c r="F58" s="735">
        <v>0</v>
      </c>
      <c r="G58" s="736"/>
    </row>
    <row r="59" spans="2:7" ht="15" customHeight="1">
      <c r="B59" s="746" t="s">
        <v>554</v>
      </c>
      <c r="C59" s="735">
        <v>8391.3444</v>
      </c>
      <c r="D59" s="735">
        <v>0</v>
      </c>
      <c r="E59" s="735">
        <v>8391.3444</v>
      </c>
      <c r="F59" s="735">
        <v>0</v>
      </c>
      <c r="G59" s="736"/>
    </row>
    <row r="60" spans="1:7" ht="6" customHeight="1">
      <c r="A60" s="728"/>
      <c r="B60" s="748"/>
      <c r="C60" s="738"/>
      <c r="D60" s="738"/>
      <c r="E60" s="738"/>
      <c r="F60" s="738"/>
      <c r="G60" s="736"/>
    </row>
  </sheetData>
  <mergeCells count="1">
    <mergeCell ref="B1:F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95" zoomScaleNormal="95" workbookViewId="0" topLeftCell="A1">
      <selection activeCell="C12" sqref="C12"/>
    </sheetView>
  </sheetViews>
  <sheetFormatPr defaultColWidth="9.00390625" defaultRowHeight="16.5"/>
  <cols>
    <col min="1" max="1" width="4.375" style="118" customWidth="1"/>
    <col min="2" max="2" width="50.875" style="118" customWidth="1"/>
    <col min="3" max="5" width="12.00390625" style="118" customWidth="1"/>
    <col min="6" max="16384" width="9.00390625" style="118" customWidth="1"/>
  </cols>
  <sheetData>
    <row r="1" spans="1:2" s="277" customFormat="1" ht="19.5">
      <c r="A1" s="626" t="s">
        <v>303</v>
      </c>
      <c r="B1" s="625" t="s">
        <v>304</v>
      </c>
    </row>
    <row r="2" s="279" customFormat="1" ht="18.75">
      <c r="B2" s="627" t="s">
        <v>305</v>
      </c>
    </row>
    <row r="3" spans="1:2" s="281" customFormat="1" ht="16.5">
      <c r="A3" s="280"/>
      <c r="B3" s="627" t="s">
        <v>306</v>
      </c>
    </row>
    <row r="5" spans="1:5" s="329" customFormat="1" ht="16.5">
      <c r="A5" s="325" t="s">
        <v>403</v>
      </c>
      <c r="B5" s="326"/>
      <c r="C5" s="327"/>
      <c r="D5" s="327"/>
      <c r="E5" s="328"/>
    </row>
    <row r="6" spans="1:5" s="329" customFormat="1" ht="15.75">
      <c r="A6" s="330" t="s">
        <v>307</v>
      </c>
      <c r="B6" s="129"/>
      <c r="C6" s="331">
        <v>2001</v>
      </c>
      <c r="D6" s="332">
        <v>2002</v>
      </c>
      <c r="E6" s="332">
        <v>2003</v>
      </c>
    </row>
    <row r="7" spans="1:5" s="337" customFormat="1" ht="15.75">
      <c r="A7" s="333" t="s">
        <v>308</v>
      </c>
      <c r="B7" s="334"/>
      <c r="C7" s="335"/>
      <c r="D7" s="335"/>
      <c r="E7" s="336"/>
    </row>
    <row r="8" spans="1:5" s="337" customFormat="1" ht="15.75">
      <c r="A8" s="861">
        <v>1</v>
      </c>
      <c r="B8" s="862"/>
      <c r="C8" s="338">
        <v>2</v>
      </c>
      <c r="D8" s="338">
        <v>3</v>
      </c>
      <c r="E8" s="338">
        <v>4</v>
      </c>
    </row>
    <row r="9" spans="1:5" s="128" customFormat="1" ht="15.75">
      <c r="A9" s="339"/>
      <c r="B9" s="339"/>
      <c r="C9" s="341"/>
      <c r="D9" s="341"/>
      <c r="E9" s="341"/>
    </row>
    <row r="10" spans="1:5" s="329" customFormat="1" ht="16.5">
      <c r="A10" s="342" t="s">
        <v>309</v>
      </c>
      <c r="B10" s="340"/>
      <c r="C10" s="341">
        <v>6410.745</v>
      </c>
      <c r="D10" s="608">
        <v>4633.535</v>
      </c>
      <c r="E10" s="608">
        <v>3379.6</v>
      </c>
    </row>
    <row r="11" spans="1:5" s="329" customFormat="1" ht="15.75">
      <c r="A11" s="343" t="s">
        <v>310</v>
      </c>
      <c r="B11" s="340"/>
      <c r="C11" s="344"/>
      <c r="D11" s="344"/>
      <c r="E11" s="341"/>
    </row>
    <row r="12" spans="1:5" s="329" customFormat="1" ht="18.75">
      <c r="A12" s="343" t="s">
        <v>311</v>
      </c>
      <c r="B12" s="340"/>
      <c r="C12" s="344"/>
      <c r="D12" s="344"/>
      <c r="E12" s="341"/>
    </row>
    <row r="13" spans="1:5" s="337" customFormat="1" ht="15.75" customHeight="1">
      <c r="A13" s="343" t="s">
        <v>312</v>
      </c>
      <c r="B13" s="345"/>
      <c r="C13" s="346"/>
      <c r="D13" s="346"/>
      <c r="E13" s="346"/>
    </row>
    <row r="14" spans="1:5" s="329" customFormat="1" ht="15.75">
      <c r="A14" s="340"/>
      <c r="B14" s="340"/>
      <c r="C14" s="341"/>
      <c r="D14" s="341"/>
      <c r="E14" s="341"/>
    </row>
    <row r="15" spans="2:5" s="329" customFormat="1" ht="16.5">
      <c r="B15" s="342" t="s">
        <v>404</v>
      </c>
      <c r="C15" s="341">
        <v>-16.206235753611175</v>
      </c>
      <c r="D15" s="341">
        <f>(D10/C10-1)*100</f>
        <v>-27.722363001492024</v>
      </c>
      <c r="E15" s="341">
        <f>((E10-D10)/D10)*100</f>
        <v>-27.06216743803597</v>
      </c>
    </row>
    <row r="16" spans="2:5" s="329" customFormat="1" ht="15.75">
      <c r="B16" s="343" t="s">
        <v>405</v>
      </c>
      <c r="C16" s="344"/>
      <c r="D16" s="341"/>
      <c r="E16" s="341"/>
    </row>
    <row r="17" spans="1:5" s="329" customFormat="1" ht="15.75">
      <c r="A17" s="340"/>
      <c r="B17" s="343" t="s">
        <v>313</v>
      </c>
      <c r="C17" s="341"/>
      <c r="D17" s="341"/>
      <c r="E17" s="341"/>
    </row>
    <row r="18" spans="1:5" s="329" customFormat="1" ht="15.75">
      <c r="A18" s="340"/>
      <c r="B18" s="340"/>
      <c r="C18" s="341"/>
      <c r="D18" s="341"/>
      <c r="E18" s="341"/>
    </row>
    <row r="19" spans="1:5" s="329" customFormat="1" ht="16.5">
      <c r="A19" s="342" t="s">
        <v>406</v>
      </c>
      <c r="B19" s="340"/>
      <c r="C19" s="341">
        <v>10413.022</v>
      </c>
      <c r="D19" s="608">
        <v>10458.123</v>
      </c>
      <c r="E19" s="608">
        <v>10631.4</v>
      </c>
    </row>
    <row r="20" spans="1:5" s="329" customFormat="1" ht="15.75">
      <c r="A20" s="343" t="s">
        <v>314</v>
      </c>
      <c r="B20" s="340"/>
      <c r="C20" s="344"/>
      <c r="D20" s="344"/>
      <c r="E20" s="341"/>
    </row>
    <row r="21" spans="1:5" s="329" customFormat="1" ht="18.75">
      <c r="A21" s="343" t="s">
        <v>315</v>
      </c>
      <c r="B21" s="340"/>
      <c r="C21" s="344"/>
      <c r="D21" s="344"/>
      <c r="E21" s="341"/>
    </row>
    <row r="22" spans="1:5" s="329" customFormat="1" ht="15.75" customHeight="1">
      <c r="A22" s="343" t="s">
        <v>316</v>
      </c>
      <c r="B22" s="340"/>
      <c r="C22" s="341"/>
      <c r="D22" s="341"/>
      <c r="E22" s="341"/>
    </row>
    <row r="23" spans="1:5" s="329" customFormat="1" ht="15.75">
      <c r="A23" s="340"/>
      <c r="B23" s="340"/>
      <c r="C23" s="344"/>
      <c r="D23" s="341"/>
      <c r="E23" s="341"/>
    </row>
    <row r="24" spans="2:5" s="329" customFormat="1" ht="16.5">
      <c r="B24" s="342" t="s">
        <v>404</v>
      </c>
      <c r="C24" s="341">
        <v>-1.8005921563612606</v>
      </c>
      <c r="D24" s="341">
        <f>((D19-C19)/C19)*100</f>
        <v>0.4331211438907816</v>
      </c>
      <c r="E24" s="341">
        <f>((E19-D19)/D19)*100</f>
        <v>1.656865194643437</v>
      </c>
    </row>
    <row r="25" spans="2:5" s="329" customFormat="1" ht="15.75">
      <c r="B25" s="343" t="s">
        <v>405</v>
      </c>
      <c r="C25" s="341"/>
      <c r="D25" s="341"/>
      <c r="E25" s="341"/>
    </row>
    <row r="26" spans="1:5" s="329" customFormat="1" ht="15.75">
      <c r="A26" s="349"/>
      <c r="B26" s="350" t="s">
        <v>313</v>
      </c>
      <c r="C26" s="351"/>
      <c r="D26" s="351"/>
      <c r="E26" s="351"/>
    </row>
    <row r="27" spans="1:5" s="347" customFormat="1" ht="14.25" customHeight="1">
      <c r="A27" s="352"/>
      <c r="B27" s="352"/>
      <c r="C27" s="353"/>
      <c r="D27" s="353"/>
      <c r="E27" s="353"/>
    </row>
    <row r="28" spans="1:2" s="347" customFormat="1" ht="14.25" customHeight="1">
      <c r="A28" s="704" t="s">
        <v>317</v>
      </c>
      <c r="B28" s="354" t="s">
        <v>318</v>
      </c>
    </row>
    <row r="29" spans="1:4" s="348" customFormat="1" ht="14.25" customHeight="1">
      <c r="A29" s="704"/>
      <c r="B29" s="347" t="s">
        <v>319</v>
      </c>
      <c r="C29" s="355"/>
      <c r="D29" s="355"/>
    </row>
    <row r="30" spans="1:2" s="347" customFormat="1" ht="14.25" customHeight="1">
      <c r="A30" s="704"/>
      <c r="B30" s="347" t="s">
        <v>320</v>
      </c>
    </row>
  </sheetData>
  <mergeCells count="1">
    <mergeCell ref="A8:B8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44"/>
  <sheetViews>
    <sheetView zoomScale="85" zoomScaleNormal="85" workbookViewId="0" topLeftCell="A1">
      <selection activeCell="A10" sqref="A10:B12"/>
    </sheetView>
  </sheetViews>
  <sheetFormatPr defaultColWidth="9.00390625" defaultRowHeight="16.5"/>
  <cols>
    <col min="1" max="1" width="4.125" style="48" customWidth="1"/>
    <col min="2" max="2" width="20.50390625" style="48" customWidth="1"/>
    <col min="3" max="3" width="10.75390625" style="48" customWidth="1"/>
    <col min="4" max="10" width="10.375" style="381" customWidth="1"/>
    <col min="11" max="16384" width="9.00390625" style="48" customWidth="1"/>
  </cols>
  <sheetData>
    <row r="1" spans="1:10" s="2" customFormat="1" ht="21" customHeight="1">
      <c r="A1" s="1" t="s">
        <v>374</v>
      </c>
      <c r="B1" s="2" t="s">
        <v>407</v>
      </c>
      <c r="D1" s="356"/>
      <c r="E1" s="356"/>
      <c r="F1" s="356"/>
      <c r="G1" s="356"/>
      <c r="H1" s="356"/>
      <c r="I1" s="356"/>
      <c r="J1" s="356"/>
    </row>
    <row r="2" spans="2:10" s="357" customFormat="1" ht="21" customHeight="1">
      <c r="B2" s="4" t="s">
        <v>408</v>
      </c>
      <c r="D2" s="358"/>
      <c r="E2" s="358"/>
      <c r="F2" s="358"/>
      <c r="G2" s="359"/>
      <c r="H2" s="359"/>
      <c r="I2" s="359"/>
      <c r="J2" s="359"/>
    </row>
    <row r="3" spans="2:10" s="357" customFormat="1" ht="21" customHeight="1">
      <c r="B3" s="4" t="s">
        <v>640</v>
      </c>
      <c r="D3" s="358"/>
      <c r="E3" s="358"/>
      <c r="F3" s="358"/>
      <c r="G3" s="359"/>
      <c r="H3" s="359"/>
      <c r="I3" s="359"/>
      <c r="J3" s="359"/>
    </row>
    <row r="4" spans="3:10" s="47" customFormat="1" ht="21" customHeight="1">
      <c r="C4" s="10"/>
      <c r="D4" s="359"/>
      <c r="E4" s="360"/>
      <c r="F4" s="361"/>
      <c r="G4" s="361"/>
      <c r="H4" s="359"/>
      <c r="I4" s="360"/>
      <c r="J4" s="360"/>
    </row>
    <row r="5" spans="1:10" s="47" customFormat="1" ht="21" customHeight="1">
      <c r="A5" s="362" t="s">
        <v>1125</v>
      </c>
      <c r="B5" s="362"/>
      <c r="C5" s="363"/>
      <c r="D5" s="884">
        <v>2001</v>
      </c>
      <c r="E5" s="884">
        <v>2002</v>
      </c>
      <c r="F5" s="887">
        <v>2003</v>
      </c>
      <c r="G5" s="364" t="s">
        <v>1126</v>
      </c>
      <c r="H5" s="364" t="s">
        <v>1127</v>
      </c>
      <c r="I5" s="364" t="s">
        <v>1128</v>
      </c>
      <c r="J5" s="364" t="s">
        <v>1129</v>
      </c>
    </row>
    <row r="6" spans="1:10" s="47" customFormat="1" ht="18" customHeight="1">
      <c r="A6" s="18" t="s">
        <v>1130</v>
      </c>
      <c r="B6" s="18"/>
      <c r="C6" s="365"/>
      <c r="D6" s="885"/>
      <c r="E6" s="885"/>
      <c r="F6" s="888"/>
      <c r="G6" s="765" t="s">
        <v>629</v>
      </c>
      <c r="H6" s="765" t="s">
        <v>630</v>
      </c>
      <c r="I6" s="765" t="s">
        <v>631</v>
      </c>
      <c r="J6" s="765" t="s">
        <v>632</v>
      </c>
    </row>
    <row r="7" spans="1:10" s="47" customFormat="1" ht="18" customHeight="1">
      <c r="A7" s="18" t="s">
        <v>409</v>
      </c>
      <c r="B7" s="775"/>
      <c r="C7" s="366"/>
      <c r="D7" s="886"/>
      <c r="E7" s="886"/>
      <c r="F7" s="889"/>
      <c r="G7" s="216" t="s">
        <v>173</v>
      </c>
      <c r="H7" s="216" t="s">
        <v>174</v>
      </c>
      <c r="I7" s="216" t="s">
        <v>175</v>
      </c>
      <c r="J7" s="216" t="s">
        <v>176</v>
      </c>
    </row>
    <row r="8" spans="1:10" s="47" customFormat="1" ht="17.25" customHeight="1">
      <c r="A8" s="844">
        <v>1</v>
      </c>
      <c r="B8" s="845"/>
      <c r="C8" s="24">
        <v>2</v>
      </c>
      <c r="D8" s="367">
        <v>3</v>
      </c>
      <c r="E8" s="367">
        <v>4</v>
      </c>
      <c r="F8" s="368">
        <v>5</v>
      </c>
      <c r="G8" s="368">
        <v>6</v>
      </c>
      <c r="H8" s="369">
        <v>7</v>
      </c>
      <c r="I8" s="369">
        <v>8</v>
      </c>
      <c r="J8" s="370">
        <v>9</v>
      </c>
    </row>
    <row r="9" spans="1:10" s="47" customFormat="1" ht="36" customHeight="1">
      <c r="A9" s="371" t="s">
        <v>410</v>
      </c>
      <c r="B9" s="38"/>
      <c r="C9" s="97" t="s">
        <v>411</v>
      </c>
      <c r="D9" s="372">
        <v>11650</v>
      </c>
      <c r="E9" s="372">
        <v>10361</v>
      </c>
      <c r="F9" s="372">
        <f>SUM(G9:J9)</f>
        <v>26203</v>
      </c>
      <c r="G9" s="373">
        <v>4643</v>
      </c>
      <c r="H9" s="373">
        <v>1650</v>
      </c>
      <c r="I9" s="373">
        <v>6515</v>
      </c>
      <c r="J9" s="373">
        <v>13395</v>
      </c>
    </row>
    <row r="10" spans="1:10" s="47" customFormat="1" ht="28.5" customHeight="1">
      <c r="A10" s="846" t="s">
        <v>412</v>
      </c>
      <c r="B10" s="846"/>
      <c r="C10" s="35" t="s">
        <v>1087</v>
      </c>
      <c r="D10" s="374"/>
      <c r="E10" s="374"/>
      <c r="F10" s="374"/>
      <c r="G10" s="373"/>
      <c r="H10" s="373"/>
      <c r="I10" s="373"/>
      <c r="J10" s="373"/>
    </row>
    <row r="11" spans="1:10" s="47" customFormat="1" ht="20.25" customHeight="1">
      <c r="A11" s="846"/>
      <c r="B11" s="846"/>
      <c r="C11" s="97" t="s">
        <v>1088</v>
      </c>
      <c r="D11" s="372">
        <v>3897</v>
      </c>
      <c r="E11" s="372">
        <v>3592</v>
      </c>
      <c r="F11" s="372">
        <f>SUM(G11:J11)</f>
        <v>8124</v>
      </c>
      <c r="G11" s="373">
        <v>1541</v>
      </c>
      <c r="H11" s="373">
        <v>563</v>
      </c>
      <c r="I11" s="373">
        <v>2055</v>
      </c>
      <c r="J11" s="373">
        <v>3965</v>
      </c>
    </row>
    <row r="12" spans="1:10" s="47" customFormat="1" ht="25.5" customHeight="1">
      <c r="A12" s="846"/>
      <c r="B12" s="846"/>
      <c r="C12" s="198" t="s">
        <v>1089</v>
      </c>
      <c r="D12" s="374"/>
      <c r="E12" s="374"/>
      <c r="F12" s="374"/>
      <c r="G12" s="373"/>
      <c r="H12" s="373"/>
      <c r="I12" s="373"/>
      <c r="J12" s="373"/>
    </row>
    <row r="13" spans="1:10" s="47" customFormat="1" ht="25.5" customHeight="1">
      <c r="A13" s="371" t="s">
        <v>1090</v>
      </c>
      <c r="B13" s="36"/>
      <c r="C13" s="97" t="s">
        <v>411</v>
      </c>
      <c r="D13" s="375">
        <v>314000</v>
      </c>
      <c r="E13" s="375">
        <v>142500</v>
      </c>
      <c r="F13" s="372">
        <f>SUM(G13:J13)</f>
        <v>270085</v>
      </c>
      <c r="G13" s="373">
        <v>47550</v>
      </c>
      <c r="H13" s="609">
        <v>80000</v>
      </c>
      <c r="I13" s="373">
        <v>80030</v>
      </c>
      <c r="J13" s="373">
        <v>62505</v>
      </c>
    </row>
    <row r="14" spans="1:10" s="47" customFormat="1" ht="30" customHeight="1">
      <c r="A14" s="846" t="s">
        <v>1109</v>
      </c>
      <c r="B14" s="846"/>
      <c r="C14" s="35" t="s">
        <v>1087</v>
      </c>
      <c r="D14" s="376"/>
      <c r="E14" s="376"/>
      <c r="F14" s="376"/>
      <c r="G14" s="373"/>
      <c r="H14" s="373"/>
      <c r="I14" s="373"/>
      <c r="J14" s="373"/>
    </row>
    <row r="15" spans="1:10" s="47" customFormat="1" ht="18.75" customHeight="1">
      <c r="A15" s="377"/>
      <c r="B15" s="38"/>
      <c r="C15" s="97" t="s">
        <v>1088</v>
      </c>
      <c r="D15" s="372">
        <v>54382</v>
      </c>
      <c r="E15" s="372">
        <v>24637</v>
      </c>
      <c r="F15" s="372">
        <f>SUM(G15:J15)</f>
        <v>46661</v>
      </c>
      <c r="G15" s="373">
        <v>8227</v>
      </c>
      <c r="H15" s="609">
        <v>13830</v>
      </c>
      <c r="I15" s="373">
        <v>13842</v>
      </c>
      <c r="J15" s="373">
        <v>10762</v>
      </c>
    </row>
    <row r="16" spans="1:10" s="47" customFormat="1" ht="25.5" customHeight="1">
      <c r="A16" s="38"/>
      <c r="B16" s="38"/>
      <c r="C16" s="198" t="s">
        <v>1089</v>
      </c>
      <c r="D16" s="374"/>
      <c r="E16" s="374"/>
      <c r="F16" s="374"/>
      <c r="G16" s="373"/>
      <c r="H16" s="373"/>
      <c r="I16" s="373"/>
      <c r="J16" s="373"/>
    </row>
    <row r="17" spans="1:10" s="47" customFormat="1" ht="25.5" customHeight="1">
      <c r="A17" s="890" t="s">
        <v>1110</v>
      </c>
      <c r="B17" s="890"/>
      <c r="C17" s="97" t="s">
        <v>411</v>
      </c>
      <c r="D17" s="372">
        <v>22025</v>
      </c>
      <c r="E17" s="372">
        <v>30166</v>
      </c>
      <c r="F17" s="372">
        <f>SUM(G17:J17)</f>
        <v>105897</v>
      </c>
      <c r="G17" s="373">
        <v>21495</v>
      </c>
      <c r="H17" s="373">
        <v>32260</v>
      </c>
      <c r="I17" s="373">
        <v>28694</v>
      </c>
      <c r="J17" s="373">
        <v>23448</v>
      </c>
    </row>
    <row r="18" spans="1:10" s="47" customFormat="1" ht="32.25" customHeight="1">
      <c r="A18" s="846" t="s">
        <v>1111</v>
      </c>
      <c r="B18" s="846"/>
      <c r="C18" s="35" t="s">
        <v>1087</v>
      </c>
      <c r="D18" s="374"/>
      <c r="E18" s="374"/>
      <c r="F18" s="374"/>
      <c r="G18" s="373"/>
      <c r="H18" s="373"/>
      <c r="I18" s="373"/>
      <c r="J18" s="373"/>
    </row>
    <row r="19" spans="1:10" s="47" customFormat="1" ht="18.75" customHeight="1">
      <c r="A19" s="198" t="s">
        <v>641</v>
      </c>
      <c r="B19" s="38"/>
      <c r="C19" s="97" t="s">
        <v>1088</v>
      </c>
      <c r="D19" s="372">
        <v>41046</v>
      </c>
      <c r="E19" s="372">
        <v>57238</v>
      </c>
      <c r="F19" s="372">
        <f>SUM(G19:J19)</f>
        <v>227916</v>
      </c>
      <c r="G19" s="373">
        <v>35766</v>
      </c>
      <c r="H19" s="373">
        <v>70415</v>
      </c>
      <c r="I19" s="373">
        <v>65061</v>
      </c>
      <c r="J19" s="373">
        <v>56674</v>
      </c>
    </row>
    <row r="20" spans="1:10" s="47" customFormat="1" ht="25.5" customHeight="1">
      <c r="A20" s="37"/>
      <c r="B20" s="38"/>
      <c r="C20" s="198" t="s">
        <v>1089</v>
      </c>
      <c r="D20" s="374"/>
      <c r="E20" s="374"/>
      <c r="F20" s="374"/>
      <c r="G20" s="373"/>
      <c r="H20" s="373"/>
      <c r="I20" s="373"/>
      <c r="J20" s="373"/>
    </row>
    <row r="21" spans="1:10" s="47" customFormat="1" ht="25.5" customHeight="1">
      <c r="A21" s="371" t="s">
        <v>1112</v>
      </c>
      <c r="B21" s="38"/>
      <c r="C21" s="97" t="s">
        <v>411</v>
      </c>
      <c r="D21" s="372">
        <v>328818</v>
      </c>
      <c r="E21" s="372">
        <v>446605</v>
      </c>
      <c r="F21" s="372">
        <f>SUM(G21:J21)</f>
        <v>269180</v>
      </c>
      <c r="G21" s="373">
        <v>37877</v>
      </c>
      <c r="H21" s="373">
        <v>59336</v>
      </c>
      <c r="I21" s="373">
        <v>72360</v>
      </c>
      <c r="J21" s="373">
        <v>99607</v>
      </c>
    </row>
    <row r="22" spans="1:10" s="47" customFormat="1" ht="28.5" customHeight="1">
      <c r="A22" s="846" t="s">
        <v>1113</v>
      </c>
      <c r="B22" s="846"/>
      <c r="C22" s="35" t="s">
        <v>1087</v>
      </c>
      <c r="D22" s="374"/>
      <c r="E22" s="374"/>
      <c r="F22" s="374"/>
      <c r="G22" s="373"/>
      <c r="H22" s="373"/>
      <c r="I22" s="373"/>
      <c r="J22" s="373"/>
    </row>
    <row r="23" spans="1:10" s="47" customFormat="1" ht="20.25" customHeight="1">
      <c r="A23" s="37"/>
      <c r="B23" s="38"/>
      <c r="C23" s="97" t="s">
        <v>1088</v>
      </c>
      <c r="D23" s="372">
        <v>2494</v>
      </c>
      <c r="E23" s="372">
        <v>3529</v>
      </c>
      <c r="F23" s="372">
        <f>SUM(G23:J23)</f>
        <v>4292</v>
      </c>
      <c r="G23" s="373">
        <v>334</v>
      </c>
      <c r="H23" s="373">
        <v>737</v>
      </c>
      <c r="I23" s="373">
        <v>1321</v>
      </c>
      <c r="J23" s="373">
        <v>1900</v>
      </c>
    </row>
    <row r="24" spans="1:10" s="47" customFormat="1" ht="25.5" customHeight="1">
      <c r="A24" s="37"/>
      <c r="B24" s="38"/>
      <c r="C24" s="190" t="s">
        <v>1089</v>
      </c>
      <c r="D24" s="374"/>
      <c r="E24" s="374"/>
      <c r="F24" s="374"/>
      <c r="G24" s="373"/>
      <c r="H24" s="373"/>
      <c r="I24" s="373"/>
      <c r="J24" s="373"/>
    </row>
    <row r="25" spans="1:10" s="47" customFormat="1" ht="25.5" customHeight="1">
      <c r="A25" s="371" t="s">
        <v>1114</v>
      </c>
      <c r="B25" s="37"/>
      <c r="C25" s="97" t="s">
        <v>411</v>
      </c>
      <c r="D25" s="372">
        <v>29595</v>
      </c>
      <c r="E25" s="372">
        <v>26836</v>
      </c>
      <c r="F25" s="372">
        <f>SUM(G25:J25)</f>
        <v>90336</v>
      </c>
      <c r="G25" s="373">
        <v>11141</v>
      </c>
      <c r="H25" s="373">
        <v>24288</v>
      </c>
      <c r="I25" s="373">
        <v>37849</v>
      </c>
      <c r="J25" s="373">
        <v>17058</v>
      </c>
    </row>
    <row r="26" spans="1:10" s="47" customFormat="1" ht="33.75" customHeight="1">
      <c r="A26" s="846" t="s">
        <v>1115</v>
      </c>
      <c r="B26" s="846"/>
      <c r="C26" s="35" t="s">
        <v>1087</v>
      </c>
      <c r="D26" s="374"/>
      <c r="E26" s="374"/>
      <c r="F26" s="374"/>
      <c r="G26" s="373"/>
      <c r="H26" s="373"/>
      <c r="I26" s="373"/>
      <c r="J26" s="373"/>
    </row>
    <row r="27" spans="1:10" s="47" customFormat="1" ht="17.25" customHeight="1">
      <c r="A27" s="846" t="s">
        <v>1116</v>
      </c>
      <c r="B27" s="846"/>
      <c r="C27" s="97" t="s">
        <v>1088</v>
      </c>
      <c r="D27" s="372">
        <v>611</v>
      </c>
      <c r="E27" s="372">
        <v>1325</v>
      </c>
      <c r="F27" s="372">
        <f>SUM(G27:J27)</f>
        <v>2088</v>
      </c>
      <c r="G27" s="373">
        <v>360</v>
      </c>
      <c r="H27" s="373">
        <v>304</v>
      </c>
      <c r="I27" s="373">
        <v>793</v>
      </c>
      <c r="J27" s="373">
        <v>631</v>
      </c>
    </row>
    <row r="28" spans="1:10" s="47" customFormat="1" ht="25.5" customHeight="1">
      <c r="A28" s="37"/>
      <c r="B28" s="38"/>
      <c r="C28" s="198" t="s">
        <v>1089</v>
      </c>
      <c r="D28" s="374"/>
      <c r="E28" s="374"/>
      <c r="F28" s="374"/>
      <c r="G28" s="373"/>
      <c r="H28" s="373"/>
      <c r="I28" s="373"/>
      <c r="J28" s="373"/>
    </row>
    <row r="29" spans="1:10" s="47" customFormat="1" ht="25.5" customHeight="1">
      <c r="A29" s="371" t="s">
        <v>986</v>
      </c>
      <c r="B29" s="38"/>
      <c r="C29" s="97" t="s">
        <v>411</v>
      </c>
      <c r="D29" s="375">
        <v>16877</v>
      </c>
      <c r="E29" s="375">
        <v>21187</v>
      </c>
      <c r="F29" s="372">
        <f>SUM(G29:J29)</f>
        <v>35017</v>
      </c>
      <c r="G29" s="373">
        <v>5128</v>
      </c>
      <c r="H29" s="373">
        <v>9194</v>
      </c>
      <c r="I29" s="373">
        <v>10523</v>
      </c>
      <c r="J29" s="373">
        <v>10172</v>
      </c>
    </row>
    <row r="30" spans="1:10" s="47" customFormat="1" ht="29.25" customHeight="1">
      <c r="A30" s="846" t="s">
        <v>1117</v>
      </c>
      <c r="B30" s="846"/>
      <c r="C30" s="35" t="s">
        <v>1087</v>
      </c>
      <c r="D30" s="374"/>
      <c r="E30" s="374"/>
      <c r="F30" s="374"/>
      <c r="G30" s="373"/>
      <c r="H30" s="373"/>
      <c r="I30" s="373"/>
      <c r="J30" s="373"/>
    </row>
    <row r="31" spans="1:10" s="47" customFormat="1" ht="21.75" customHeight="1">
      <c r="A31" s="37"/>
      <c r="B31" s="38"/>
      <c r="C31" s="97" t="s">
        <v>1088</v>
      </c>
      <c r="D31" s="372">
        <v>899</v>
      </c>
      <c r="E31" s="372">
        <v>1117</v>
      </c>
      <c r="F31" s="372">
        <f>SUM(G31:J31)</f>
        <v>2789</v>
      </c>
      <c r="G31" s="373">
        <v>307</v>
      </c>
      <c r="H31" s="373">
        <v>614</v>
      </c>
      <c r="I31" s="373">
        <v>1079</v>
      </c>
      <c r="J31" s="373">
        <v>789</v>
      </c>
    </row>
    <row r="32" spans="1:10" s="47" customFormat="1" ht="25.5" customHeight="1">
      <c r="A32" s="37"/>
      <c r="B32" s="38"/>
      <c r="C32" s="198" t="s">
        <v>1089</v>
      </c>
      <c r="D32" s="374"/>
      <c r="E32" s="374"/>
      <c r="F32" s="374"/>
      <c r="G32" s="373"/>
      <c r="H32" s="373"/>
      <c r="I32" s="373"/>
      <c r="J32" s="373"/>
    </row>
    <row r="33" spans="1:10" s="47" customFormat="1" ht="25.5" customHeight="1">
      <c r="A33" s="378" t="s">
        <v>1118</v>
      </c>
      <c r="B33" s="38"/>
      <c r="C33" s="97" t="s">
        <v>411</v>
      </c>
      <c r="D33" s="372">
        <v>9225</v>
      </c>
      <c r="E33" s="372">
        <v>11295</v>
      </c>
      <c r="F33" s="372">
        <f>SUM(G33:J33)</f>
        <v>12997</v>
      </c>
      <c r="G33" s="373">
        <v>2216</v>
      </c>
      <c r="H33" s="373">
        <v>2306</v>
      </c>
      <c r="I33" s="373">
        <v>3658</v>
      </c>
      <c r="J33" s="373">
        <v>4817</v>
      </c>
    </row>
    <row r="34" spans="1:10" s="47" customFormat="1" ht="30" customHeight="1">
      <c r="A34" s="846" t="s">
        <v>1119</v>
      </c>
      <c r="B34" s="846"/>
      <c r="C34" s="35" t="s">
        <v>1087</v>
      </c>
      <c r="D34" s="374"/>
      <c r="E34" s="374"/>
      <c r="F34" s="374"/>
      <c r="G34" s="373"/>
      <c r="H34" s="373"/>
      <c r="I34" s="373"/>
      <c r="J34" s="373"/>
    </row>
    <row r="35" spans="1:10" s="47" customFormat="1" ht="19.5" customHeight="1">
      <c r="A35" s="198"/>
      <c r="B35" s="38"/>
      <c r="C35" s="97" t="s">
        <v>1088</v>
      </c>
      <c r="D35" s="372">
        <v>17495</v>
      </c>
      <c r="E35" s="372">
        <v>26222</v>
      </c>
      <c r="F35" s="372">
        <f>SUM(G35:J35)</f>
        <v>20547</v>
      </c>
      <c r="G35" s="373">
        <v>3324</v>
      </c>
      <c r="H35" s="373">
        <v>3461</v>
      </c>
      <c r="I35" s="373">
        <v>4895</v>
      </c>
      <c r="J35" s="373">
        <v>8867</v>
      </c>
    </row>
    <row r="36" spans="1:10" s="47" customFormat="1" ht="25.5" customHeight="1">
      <c r="A36" s="37"/>
      <c r="B36" s="38"/>
      <c r="C36" s="198" t="s">
        <v>1089</v>
      </c>
      <c r="D36" s="374"/>
      <c r="E36" s="374"/>
      <c r="F36" s="374"/>
      <c r="G36" s="373"/>
      <c r="H36" s="373"/>
      <c r="I36" s="373"/>
      <c r="J36" s="373"/>
    </row>
    <row r="37" spans="1:10" s="47" customFormat="1" ht="25.5" customHeight="1">
      <c r="A37" s="371" t="s">
        <v>1120</v>
      </c>
      <c r="B37" s="38"/>
      <c r="C37" s="97" t="s">
        <v>411</v>
      </c>
      <c r="D37" s="372">
        <v>410</v>
      </c>
      <c r="E37" s="372">
        <v>463</v>
      </c>
      <c r="F37" s="372">
        <f>SUM(G37:J37)</f>
        <v>636</v>
      </c>
      <c r="G37" s="373">
        <v>106</v>
      </c>
      <c r="H37" s="373">
        <v>83</v>
      </c>
      <c r="I37" s="373">
        <v>210</v>
      </c>
      <c r="J37" s="373">
        <v>237</v>
      </c>
    </row>
    <row r="38" spans="1:10" s="47" customFormat="1" ht="30.75" customHeight="1">
      <c r="A38" s="846" t="s">
        <v>1121</v>
      </c>
      <c r="B38" s="846"/>
      <c r="C38" s="35" t="s">
        <v>1087</v>
      </c>
      <c r="D38" s="374"/>
      <c r="E38" s="374"/>
      <c r="F38" s="374"/>
      <c r="G38" s="373"/>
      <c r="H38" s="373"/>
      <c r="I38" s="373"/>
      <c r="J38" s="373"/>
    </row>
    <row r="39" spans="1:10" s="47" customFormat="1" ht="18.75" customHeight="1">
      <c r="A39" s="5"/>
      <c r="B39" s="38"/>
      <c r="C39" s="97" t="s">
        <v>1088</v>
      </c>
      <c r="D39" s="372">
        <v>5587</v>
      </c>
      <c r="E39" s="372">
        <v>6036</v>
      </c>
      <c r="F39" s="372">
        <f>SUM(G39:J39)</f>
        <v>7199</v>
      </c>
      <c r="G39" s="373">
        <v>1386</v>
      </c>
      <c r="H39" s="373">
        <v>866</v>
      </c>
      <c r="I39" s="373">
        <v>2603</v>
      </c>
      <c r="J39" s="373">
        <v>2344</v>
      </c>
    </row>
    <row r="40" spans="1:10" s="47" customFormat="1" ht="33" customHeight="1">
      <c r="A40" s="40"/>
      <c r="B40" s="40"/>
      <c r="C40" s="229" t="s">
        <v>1089</v>
      </c>
      <c r="D40" s="379"/>
      <c r="E40" s="380"/>
      <c r="F40" s="380"/>
      <c r="G40" s="304"/>
      <c r="H40" s="304"/>
      <c r="I40" s="304"/>
      <c r="J40" s="304"/>
    </row>
    <row r="41" spans="1:47" ht="15">
      <c r="A41" s="47"/>
      <c r="B41" s="47"/>
      <c r="C41" s="47"/>
      <c r="D41" s="359"/>
      <c r="E41" s="359"/>
      <c r="F41" s="359"/>
      <c r="G41" s="359"/>
      <c r="H41" s="359"/>
      <c r="I41" s="359"/>
      <c r="J41" s="359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</row>
    <row r="42" spans="1:47" ht="15">
      <c r="A42" s="47"/>
      <c r="B42" s="47"/>
      <c r="C42" s="47"/>
      <c r="D42" s="359"/>
      <c r="E42" s="359"/>
      <c r="F42" s="359"/>
      <c r="G42" s="359"/>
      <c r="H42" s="359"/>
      <c r="I42" s="359"/>
      <c r="J42" s="359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</row>
    <row r="43" spans="1:47" ht="15">
      <c r="A43" s="47"/>
      <c r="B43" s="47"/>
      <c r="C43" s="47"/>
      <c r="D43" s="359"/>
      <c r="E43" s="359"/>
      <c r="F43" s="359"/>
      <c r="G43" s="359"/>
      <c r="H43" s="359"/>
      <c r="I43" s="359"/>
      <c r="J43" s="359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</row>
    <row r="44" spans="1:47" ht="15">
      <c r="A44" s="47"/>
      <c r="B44" s="47"/>
      <c r="C44" s="47"/>
      <c r="D44" s="359"/>
      <c r="E44" s="359"/>
      <c r="F44" s="359"/>
      <c r="G44" s="359"/>
      <c r="H44" s="359"/>
      <c r="I44" s="359"/>
      <c r="J44" s="359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</row>
  </sheetData>
  <mergeCells count="14">
    <mergeCell ref="A34:B34"/>
    <mergeCell ref="A38:B38"/>
    <mergeCell ref="A22:B22"/>
    <mergeCell ref="A26:B26"/>
    <mergeCell ref="A27:B27"/>
    <mergeCell ref="A30:B30"/>
    <mergeCell ref="A10:B12"/>
    <mergeCell ref="A14:B14"/>
    <mergeCell ref="A17:B17"/>
    <mergeCell ref="A18:B18"/>
    <mergeCell ref="D5:D7"/>
    <mergeCell ref="E5:E7"/>
    <mergeCell ref="F5:F7"/>
    <mergeCell ref="A8:B8"/>
  </mergeCells>
  <printOptions/>
  <pageMargins left="0.75" right="0.75" top="1" bottom="0.73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workbookViewId="0" topLeftCell="A1">
      <selection activeCell="D19" sqref="D19"/>
    </sheetView>
  </sheetViews>
  <sheetFormatPr defaultColWidth="9.00390625" defaultRowHeight="16.5"/>
  <cols>
    <col min="1" max="1" width="4.50390625" style="11" customWidth="1"/>
    <col min="2" max="2" width="23.75390625" style="11" customWidth="1"/>
    <col min="3" max="3" width="7.625" style="11" customWidth="1"/>
    <col min="4" max="10" width="10.125" style="11" customWidth="1"/>
    <col min="11" max="16384" width="9.00390625" style="11" customWidth="1"/>
  </cols>
  <sheetData>
    <row r="1" spans="1:10" ht="18" customHeight="1">
      <c r="A1" s="621" t="s">
        <v>1</v>
      </c>
      <c r="B1" s="620" t="s">
        <v>92</v>
      </c>
      <c r="C1" s="53"/>
      <c r="D1" s="53"/>
      <c r="E1" s="53"/>
      <c r="F1" s="53"/>
      <c r="G1" s="53"/>
      <c r="H1" s="53"/>
      <c r="I1" s="53"/>
      <c r="J1" s="53"/>
    </row>
    <row r="2" spans="1:10" s="6" customFormat="1" ht="18" customHeight="1">
      <c r="A2" s="54"/>
      <c r="B2" s="55" t="s">
        <v>615</v>
      </c>
      <c r="C2" s="56"/>
      <c r="D2" s="56"/>
      <c r="E2" s="56"/>
      <c r="F2" s="56"/>
      <c r="G2" s="56"/>
      <c r="H2" s="56"/>
      <c r="I2" s="56"/>
      <c r="J2" s="56"/>
    </row>
    <row r="3" spans="1:10" s="6" customFormat="1" ht="18" customHeight="1">
      <c r="A3" s="54"/>
      <c r="B3" s="55" t="s">
        <v>141</v>
      </c>
      <c r="C3" s="56"/>
      <c r="D3" s="56"/>
      <c r="E3" s="56"/>
      <c r="F3" s="56"/>
      <c r="G3" s="56"/>
      <c r="H3" s="56"/>
      <c r="I3" s="56"/>
      <c r="J3" s="56"/>
    </row>
    <row r="4" spans="1:10" s="7" customFormat="1" ht="18" customHeight="1">
      <c r="A4" s="57"/>
      <c r="B4" s="55" t="s">
        <v>142</v>
      </c>
      <c r="C4" s="56"/>
      <c r="D4" s="56"/>
      <c r="E4" s="56"/>
      <c r="F4" s="56"/>
      <c r="G4" s="56"/>
      <c r="H4" s="56"/>
      <c r="I4" s="56"/>
      <c r="J4" s="56"/>
    </row>
    <row r="5" spans="1:10" s="7" customFormat="1" ht="18" customHeight="1">
      <c r="A5" s="57"/>
      <c r="B5" s="619" t="s">
        <v>143</v>
      </c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4"/>
      <c r="C6" s="10"/>
      <c r="D6" s="34"/>
      <c r="E6" s="10"/>
      <c r="F6" s="58"/>
      <c r="G6" s="58"/>
      <c r="H6" s="34"/>
      <c r="I6" s="10"/>
      <c r="J6" s="10"/>
    </row>
    <row r="7" spans="1:11" s="17" customFormat="1" ht="18" customHeight="1">
      <c r="A7" s="12"/>
      <c r="B7" s="59" t="s">
        <v>17</v>
      </c>
      <c r="C7" s="14"/>
      <c r="D7" s="841">
        <v>2001</v>
      </c>
      <c r="E7" s="841">
        <v>2002</v>
      </c>
      <c r="F7" s="841">
        <v>2003</v>
      </c>
      <c r="G7" s="15" t="s">
        <v>1126</v>
      </c>
      <c r="H7" s="15" t="s">
        <v>1127</v>
      </c>
      <c r="I7" s="15" t="s">
        <v>1128</v>
      </c>
      <c r="J7" s="15" t="s">
        <v>1129</v>
      </c>
      <c r="K7" s="16"/>
    </row>
    <row r="8" spans="1:11" s="17" customFormat="1" ht="18" customHeight="1">
      <c r="A8" s="18"/>
      <c r="B8" s="60" t="s">
        <v>18</v>
      </c>
      <c r="C8" s="19"/>
      <c r="D8" s="848"/>
      <c r="E8" s="848"/>
      <c r="F8" s="848"/>
      <c r="G8" s="20" t="s">
        <v>621</v>
      </c>
      <c r="H8" s="20" t="s">
        <v>622</v>
      </c>
      <c r="I8" s="20" t="s">
        <v>623</v>
      </c>
      <c r="J8" s="20" t="s">
        <v>624</v>
      </c>
      <c r="K8" s="16"/>
    </row>
    <row r="9" spans="1:11" s="21" customFormat="1" ht="18" customHeight="1">
      <c r="A9" s="61"/>
      <c r="B9" s="62" t="s">
        <v>19</v>
      </c>
      <c r="C9" s="63"/>
      <c r="D9" s="849"/>
      <c r="E9" s="849"/>
      <c r="F9" s="849"/>
      <c r="G9" s="191" t="s">
        <v>362</v>
      </c>
      <c r="H9" s="191" t="s">
        <v>363</v>
      </c>
      <c r="I9" s="191" t="s">
        <v>364</v>
      </c>
      <c r="J9" s="191" t="s">
        <v>365</v>
      </c>
      <c r="K9" s="22"/>
    </row>
    <row r="10" spans="1:11" s="27" customFormat="1" ht="24" customHeight="1">
      <c r="A10" s="844">
        <v>1</v>
      </c>
      <c r="B10" s="845"/>
      <c r="C10" s="24">
        <v>2</v>
      </c>
      <c r="D10" s="64">
        <v>3</v>
      </c>
      <c r="E10" s="24">
        <v>4</v>
      </c>
      <c r="F10" s="64">
        <v>5</v>
      </c>
      <c r="G10" s="24">
        <v>6</v>
      </c>
      <c r="H10" s="64">
        <v>7</v>
      </c>
      <c r="I10" s="24">
        <v>8</v>
      </c>
      <c r="J10" s="65">
        <v>9</v>
      </c>
      <c r="K10" s="26"/>
    </row>
    <row r="11" spans="1:11" ht="36" customHeight="1">
      <c r="A11" s="28" t="s">
        <v>91</v>
      </c>
      <c r="B11" s="37"/>
      <c r="C11" s="37" t="s">
        <v>1137</v>
      </c>
      <c r="D11" s="33">
        <v>2622</v>
      </c>
      <c r="E11" s="33">
        <v>381</v>
      </c>
      <c r="F11" s="32">
        <f>SUM(G11:J11)</f>
        <v>1566</v>
      </c>
      <c r="G11" s="39">
        <v>650</v>
      </c>
      <c r="H11" s="33">
        <v>88</v>
      </c>
      <c r="I11" s="33">
        <v>583</v>
      </c>
      <c r="J11" s="33">
        <v>245</v>
      </c>
      <c r="K11" s="34"/>
    </row>
    <row r="12" spans="1:11" ht="33" customHeight="1">
      <c r="A12" s="846" t="s">
        <v>1134</v>
      </c>
      <c r="B12" s="850"/>
      <c r="C12" s="37" t="s">
        <v>1136</v>
      </c>
      <c r="D12" s="33">
        <v>404325.13</v>
      </c>
      <c r="E12" s="33">
        <v>102549.17</v>
      </c>
      <c r="F12" s="32">
        <f aca="true" t="shared" si="0" ref="F12:F20">SUM(G12:J12)</f>
        <v>243023.43</v>
      </c>
      <c r="G12" s="39">
        <v>85808.06</v>
      </c>
      <c r="H12" s="33">
        <v>26765.41</v>
      </c>
      <c r="I12" s="33">
        <v>89584.81</v>
      </c>
      <c r="J12" s="33">
        <v>40865.15</v>
      </c>
      <c r="K12" s="34"/>
    </row>
    <row r="13" spans="1:11" ht="33" customHeight="1">
      <c r="A13" s="28" t="s">
        <v>90</v>
      </c>
      <c r="B13" s="67"/>
      <c r="C13" s="37" t="s">
        <v>1137</v>
      </c>
      <c r="D13" s="33">
        <v>1774</v>
      </c>
      <c r="E13" s="33">
        <v>336</v>
      </c>
      <c r="F13" s="32">
        <f t="shared" si="0"/>
        <v>1246</v>
      </c>
      <c r="G13" s="683">
        <v>458</v>
      </c>
      <c r="H13" s="686">
        <v>73</v>
      </c>
      <c r="I13" s="683">
        <v>485</v>
      </c>
      <c r="J13" s="686">
        <v>230</v>
      </c>
      <c r="K13" s="34"/>
    </row>
    <row r="14" spans="1:11" ht="33" customHeight="1">
      <c r="A14" s="846" t="s">
        <v>1139</v>
      </c>
      <c r="B14" s="847"/>
      <c r="C14" s="37" t="s">
        <v>1136</v>
      </c>
      <c r="D14" s="33">
        <v>174087.36</v>
      </c>
      <c r="E14" s="33">
        <v>36387.13</v>
      </c>
      <c r="F14" s="32">
        <f t="shared" si="0"/>
        <v>153712.43</v>
      </c>
      <c r="G14" s="683">
        <v>53321.85</v>
      </c>
      <c r="H14" s="686">
        <v>7669.46</v>
      </c>
      <c r="I14" s="683">
        <v>65113.33</v>
      </c>
      <c r="J14" s="686">
        <v>27607.79</v>
      </c>
      <c r="K14" s="34"/>
    </row>
    <row r="15" spans="1:11" ht="33" customHeight="1">
      <c r="A15" s="28" t="s">
        <v>89</v>
      </c>
      <c r="B15" s="67"/>
      <c r="C15" s="37" t="s">
        <v>1137</v>
      </c>
      <c r="D15" s="33">
        <v>805</v>
      </c>
      <c r="E15" s="33">
        <v>30</v>
      </c>
      <c r="F15" s="32">
        <f t="shared" si="0"/>
        <v>304</v>
      </c>
      <c r="G15" s="686">
        <v>185</v>
      </c>
      <c r="H15" s="686">
        <v>11</v>
      </c>
      <c r="I15" s="686">
        <v>94</v>
      </c>
      <c r="J15" s="686">
        <v>14</v>
      </c>
      <c r="K15" s="34"/>
    </row>
    <row r="16" spans="1:11" ht="33" customHeight="1">
      <c r="A16" s="846" t="s">
        <v>20</v>
      </c>
      <c r="B16" s="847"/>
      <c r="C16" s="37" t="s">
        <v>1136</v>
      </c>
      <c r="D16" s="33">
        <v>107657.91</v>
      </c>
      <c r="E16" s="33">
        <v>4380.06</v>
      </c>
      <c r="F16" s="32">
        <f t="shared" si="0"/>
        <v>24709.350000000002</v>
      </c>
      <c r="G16" s="686">
        <v>12554.23</v>
      </c>
      <c r="H16" s="686">
        <v>1906.42</v>
      </c>
      <c r="I16" s="686">
        <v>7802.5</v>
      </c>
      <c r="J16" s="686">
        <v>2446.2</v>
      </c>
      <c r="K16" s="34"/>
    </row>
    <row r="17" spans="1:11" ht="33" customHeight="1">
      <c r="A17" s="28" t="s">
        <v>88</v>
      </c>
      <c r="B17" s="67"/>
      <c r="C17" s="37" t="s">
        <v>1137</v>
      </c>
      <c r="D17" s="39" t="s">
        <v>695</v>
      </c>
      <c r="E17" s="39">
        <v>2</v>
      </c>
      <c r="F17" s="39">
        <f t="shared" si="0"/>
        <v>2</v>
      </c>
      <c r="G17" s="683" t="s">
        <v>695</v>
      </c>
      <c r="H17" s="683">
        <v>2</v>
      </c>
      <c r="I17" s="683" t="s">
        <v>695</v>
      </c>
      <c r="J17" s="687" t="s">
        <v>349</v>
      </c>
      <c r="K17" s="34"/>
    </row>
    <row r="18" spans="1:11" ht="33" customHeight="1">
      <c r="A18" s="846" t="s">
        <v>7</v>
      </c>
      <c r="B18" s="847"/>
      <c r="C18" s="37" t="s">
        <v>1136</v>
      </c>
      <c r="D18" s="39" t="s">
        <v>695</v>
      </c>
      <c r="E18" s="39">
        <v>4851.09</v>
      </c>
      <c r="F18" s="39">
        <f t="shared" si="0"/>
        <v>14318.93</v>
      </c>
      <c r="G18" s="683" t="s">
        <v>695</v>
      </c>
      <c r="H18" s="683">
        <v>14318.93</v>
      </c>
      <c r="I18" s="683" t="s">
        <v>695</v>
      </c>
      <c r="J18" s="687" t="s">
        <v>349</v>
      </c>
      <c r="K18" s="34"/>
    </row>
    <row r="19" spans="1:11" ht="33" customHeight="1">
      <c r="A19" s="28" t="s">
        <v>87</v>
      </c>
      <c r="B19" s="67"/>
      <c r="C19" s="37" t="s">
        <v>1137</v>
      </c>
      <c r="D19" s="33">
        <v>43</v>
      </c>
      <c r="E19" s="33">
        <v>13</v>
      </c>
      <c r="F19" s="32">
        <f t="shared" si="0"/>
        <v>14</v>
      </c>
      <c r="G19" s="686">
        <v>7</v>
      </c>
      <c r="H19" s="686">
        <v>2</v>
      </c>
      <c r="I19" s="686">
        <v>4</v>
      </c>
      <c r="J19" s="686">
        <v>1</v>
      </c>
      <c r="K19" s="34"/>
    </row>
    <row r="20" spans="1:11" ht="33" customHeight="1">
      <c r="A20" s="846" t="s">
        <v>21</v>
      </c>
      <c r="B20" s="847"/>
      <c r="C20" s="37" t="s">
        <v>1136</v>
      </c>
      <c r="D20" s="33">
        <v>122579.86</v>
      </c>
      <c r="E20" s="33">
        <v>56930.89</v>
      </c>
      <c r="F20" s="32">
        <f t="shared" si="0"/>
        <v>50282.72</v>
      </c>
      <c r="G20" s="686">
        <v>19931.98</v>
      </c>
      <c r="H20" s="686">
        <v>2870.6</v>
      </c>
      <c r="I20" s="686">
        <v>16668.98</v>
      </c>
      <c r="J20" s="686">
        <v>10811.16</v>
      </c>
      <c r="K20" s="34"/>
    </row>
    <row r="21" spans="5:11" ht="15" customHeight="1">
      <c r="E21" s="70"/>
      <c r="F21" s="70"/>
      <c r="G21" s="70"/>
      <c r="H21" s="70"/>
      <c r="I21" s="70"/>
      <c r="J21" s="70"/>
      <c r="K21" s="34"/>
    </row>
    <row r="22" spans="1:10" ht="1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7" s="42" customFormat="1" ht="15" customHeight="1">
      <c r="A23" s="50" t="s">
        <v>1137</v>
      </c>
      <c r="B23" s="42" t="s">
        <v>22</v>
      </c>
      <c r="C23" s="71"/>
      <c r="E23" s="72" t="s">
        <v>23</v>
      </c>
      <c r="F23" s="73" t="s">
        <v>24</v>
      </c>
      <c r="G23" s="74"/>
    </row>
    <row r="24" spans="1:7" s="44" customFormat="1" ht="20.25" customHeight="1">
      <c r="A24" s="50"/>
      <c r="B24" s="198" t="s">
        <v>25</v>
      </c>
      <c r="F24" s="44" t="s">
        <v>26</v>
      </c>
      <c r="G24" s="75"/>
    </row>
    <row r="25" spans="1:7" s="44" customFormat="1" ht="15" customHeight="1">
      <c r="A25" s="50"/>
      <c r="B25" s="36" t="s">
        <v>27</v>
      </c>
      <c r="F25" s="36" t="s">
        <v>28</v>
      </c>
      <c r="G25" s="75"/>
    </row>
    <row r="26" spans="1:7" s="44" customFormat="1" ht="15" customHeight="1">
      <c r="A26" s="50"/>
      <c r="B26" s="36"/>
      <c r="F26" s="75"/>
      <c r="G26" s="75"/>
    </row>
    <row r="27" spans="1:10" s="76" customFormat="1" ht="16.5" customHeight="1">
      <c r="A27" s="36" t="s">
        <v>354</v>
      </c>
      <c r="B27" s="117" t="s">
        <v>380</v>
      </c>
      <c r="J27" s="77"/>
    </row>
    <row r="28" spans="2:10" s="76" customFormat="1" ht="16.5" customHeight="1">
      <c r="B28" s="36" t="s">
        <v>381</v>
      </c>
      <c r="J28" s="77"/>
    </row>
    <row r="29" spans="1:2" s="46" customFormat="1" ht="18.75" customHeight="1">
      <c r="A29" s="36"/>
      <c r="B29" s="36" t="s">
        <v>625</v>
      </c>
    </row>
    <row r="30" s="46" customFormat="1" ht="18.75" customHeight="1">
      <c r="B30" s="190" t="s">
        <v>628</v>
      </c>
    </row>
    <row r="31" spans="1:2" s="46" customFormat="1" ht="18.75" customHeight="1">
      <c r="A31" s="44"/>
      <c r="B31" s="204" t="s">
        <v>626</v>
      </c>
    </row>
    <row r="32" spans="1:2" s="46" customFormat="1" ht="18.75" customHeight="1">
      <c r="A32" s="198"/>
      <c r="B32" s="36" t="s">
        <v>389</v>
      </c>
    </row>
    <row r="33" spans="1:2" s="46" customFormat="1" ht="18.75" customHeight="1">
      <c r="A33" s="36"/>
      <c r="B33" s="198" t="s">
        <v>616</v>
      </c>
    </row>
  </sheetData>
  <mergeCells count="9">
    <mergeCell ref="A20:B20"/>
    <mergeCell ref="A12:B12"/>
    <mergeCell ref="A14:B14"/>
    <mergeCell ref="A16:B16"/>
    <mergeCell ref="A18:B18"/>
    <mergeCell ref="D7:D9"/>
    <mergeCell ref="E7:E9"/>
    <mergeCell ref="F7:F9"/>
    <mergeCell ref="A10:B10"/>
  </mergeCells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2" sqref="A12:B12"/>
    </sheetView>
  </sheetViews>
  <sheetFormatPr defaultColWidth="9.00390625" defaultRowHeight="18" customHeight="1"/>
  <cols>
    <col min="1" max="1" width="4.125" style="43" customWidth="1"/>
    <col min="2" max="2" width="30.875" style="43" customWidth="1"/>
    <col min="3" max="5" width="14.625" style="43" customWidth="1"/>
    <col min="6" max="16384" width="9.00390625" style="43" customWidth="1"/>
  </cols>
  <sheetData>
    <row r="1" spans="1:5" s="3" customFormat="1" ht="18" customHeight="1">
      <c r="A1" s="630" t="s">
        <v>327</v>
      </c>
      <c r="B1" s="628" t="s">
        <v>745</v>
      </c>
      <c r="D1" s="277"/>
      <c r="E1" s="277"/>
    </row>
    <row r="2" spans="1:5" s="383" customFormat="1" ht="18" customHeight="1">
      <c r="A2" s="382"/>
      <c r="B2" s="629" t="s">
        <v>746</v>
      </c>
      <c r="D2" s="382"/>
      <c r="E2" s="382"/>
    </row>
    <row r="3" spans="1:5" s="3" customFormat="1" ht="18" customHeight="1">
      <c r="A3" s="384"/>
      <c r="B3" s="629" t="s">
        <v>747</v>
      </c>
      <c r="C3" s="277"/>
      <c r="D3" s="277"/>
      <c r="E3" s="277"/>
    </row>
    <row r="4" spans="1:5" s="3" customFormat="1" ht="18" customHeight="1">
      <c r="A4" s="384"/>
      <c r="B4" s="629"/>
      <c r="C4" s="277"/>
      <c r="D4" s="277"/>
      <c r="E4" s="277"/>
    </row>
    <row r="5" spans="1:5" s="3" customFormat="1" ht="18" customHeight="1">
      <c r="A5" s="384"/>
      <c r="B5" s="629"/>
      <c r="C5" s="277"/>
      <c r="D5" s="277"/>
      <c r="E5" s="277"/>
    </row>
    <row r="6" spans="1:5" s="117" customFormat="1" ht="18" customHeight="1">
      <c r="A6" s="385"/>
      <c r="B6" s="385"/>
      <c r="C6" s="278"/>
      <c r="D6" s="386"/>
      <c r="E6" s="387" t="s">
        <v>486</v>
      </c>
    </row>
    <row r="7" spans="1:6" ht="18" customHeight="1">
      <c r="A7" s="388"/>
      <c r="B7" s="389" t="s">
        <v>250</v>
      </c>
      <c r="C7" s="858">
        <v>2001</v>
      </c>
      <c r="D7" s="894">
        <v>2002</v>
      </c>
      <c r="E7" s="894">
        <v>2003</v>
      </c>
      <c r="F7" s="82"/>
    </row>
    <row r="8" spans="1:6" ht="18" customHeight="1">
      <c r="A8" s="391" t="s">
        <v>251</v>
      </c>
      <c r="B8" s="392"/>
      <c r="C8" s="893"/>
      <c r="D8" s="895"/>
      <c r="E8" s="895"/>
      <c r="F8" s="82"/>
    </row>
    <row r="9" spans="1:6" ht="21" customHeight="1">
      <c r="A9" s="393">
        <v>1</v>
      </c>
      <c r="B9" s="394"/>
      <c r="C9" s="395">
        <v>2</v>
      </c>
      <c r="D9" s="395">
        <v>3</v>
      </c>
      <c r="E9" s="338">
        <v>4</v>
      </c>
      <c r="F9" s="82"/>
    </row>
    <row r="10" spans="1:6" ht="33" customHeight="1">
      <c r="A10" s="896" t="s">
        <v>413</v>
      </c>
      <c r="B10" s="896"/>
      <c r="C10" s="396">
        <v>178047</v>
      </c>
      <c r="D10" s="396">
        <v>191040</v>
      </c>
      <c r="E10" s="396">
        <v>502804</v>
      </c>
      <c r="F10" s="82"/>
    </row>
    <row r="11" spans="1:6" ht="18" customHeight="1">
      <c r="A11" s="891" t="s">
        <v>179</v>
      </c>
      <c r="B11" s="891"/>
      <c r="C11" s="398"/>
      <c r="D11" s="398"/>
      <c r="E11" s="398"/>
      <c r="F11" s="82"/>
    </row>
    <row r="12" spans="2:6" s="399" customFormat="1" ht="18" customHeight="1">
      <c r="B12" s="342" t="s">
        <v>414</v>
      </c>
      <c r="C12" s="400">
        <v>3.9</v>
      </c>
      <c r="D12" s="400">
        <v>7.3</v>
      </c>
      <c r="E12" s="400">
        <v>163.19304857621438</v>
      </c>
      <c r="F12" s="401"/>
    </row>
    <row r="13" spans="2:6" ht="18" customHeight="1">
      <c r="B13" s="397" t="s">
        <v>405</v>
      </c>
      <c r="C13" s="398"/>
      <c r="D13" s="398"/>
      <c r="E13" s="398"/>
      <c r="F13" s="82"/>
    </row>
    <row r="14" spans="2:6" ht="18" customHeight="1">
      <c r="B14" s="397" t="s">
        <v>487</v>
      </c>
      <c r="C14" s="398"/>
      <c r="D14" s="398"/>
      <c r="E14" s="398"/>
      <c r="F14" s="82"/>
    </row>
    <row r="15" spans="1:6" s="132" customFormat="1" ht="18" customHeight="1">
      <c r="A15" s="892" t="s">
        <v>1126</v>
      </c>
      <c r="B15" s="892"/>
      <c r="C15" s="402">
        <v>49847</v>
      </c>
      <c r="D15" s="402">
        <v>41604</v>
      </c>
      <c r="E15" s="402">
        <v>64339</v>
      </c>
      <c r="F15" s="112"/>
    </row>
    <row r="16" spans="1:6" s="183" customFormat="1" ht="18" customHeight="1">
      <c r="A16" s="891" t="s">
        <v>617</v>
      </c>
      <c r="B16" s="891"/>
      <c r="C16" s="403"/>
      <c r="D16" s="403"/>
      <c r="E16" s="403"/>
      <c r="F16" s="404"/>
    </row>
    <row r="17" spans="1:6" s="183" customFormat="1" ht="18" customHeight="1">
      <c r="A17" s="36" t="s">
        <v>279</v>
      </c>
      <c r="B17" s="397"/>
      <c r="C17" s="403"/>
      <c r="D17" s="403"/>
      <c r="E17" s="403"/>
      <c r="F17" s="404"/>
    </row>
    <row r="18" spans="1:6" s="132" customFormat="1" ht="18" customHeight="1">
      <c r="A18" s="892" t="s">
        <v>1127</v>
      </c>
      <c r="B18" s="892"/>
      <c r="C18" s="402">
        <v>38832</v>
      </c>
      <c r="D18" s="402">
        <v>43830</v>
      </c>
      <c r="E18" s="402">
        <v>124650</v>
      </c>
      <c r="F18" s="112"/>
    </row>
    <row r="19" spans="1:6" s="183" customFormat="1" ht="18" customHeight="1">
      <c r="A19" s="891" t="s">
        <v>618</v>
      </c>
      <c r="B19" s="891"/>
      <c r="C19" s="403"/>
      <c r="D19" s="403"/>
      <c r="E19" s="403"/>
      <c r="F19" s="404"/>
    </row>
    <row r="20" spans="1:6" s="183" customFormat="1" ht="18" customHeight="1">
      <c r="A20" s="36" t="s">
        <v>983</v>
      </c>
      <c r="B20" s="397"/>
      <c r="C20" s="403"/>
      <c r="D20" s="403"/>
      <c r="E20" s="403"/>
      <c r="F20" s="404"/>
    </row>
    <row r="21" spans="1:6" s="132" customFormat="1" ht="18" customHeight="1">
      <c r="A21" s="892" t="s">
        <v>1128</v>
      </c>
      <c r="B21" s="892"/>
      <c r="C21" s="402">
        <v>41529</v>
      </c>
      <c r="D21" s="402">
        <v>48936</v>
      </c>
      <c r="E21" s="402">
        <v>139303</v>
      </c>
      <c r="F21" s="112"/>
    </row>
    <row r="22" spans="1:6" s="183" customFormat="1" ht="18" customHeight="1">
      <c r="A22" s="891" t="s">
        <v>619</v>
      </c>
      <c r="B22" s="891"/>
      <c r="C22" s="403"/>
      <c r="D22" s="403"/>
      <c r="E22" s="403"/>
      <c r="F22" s="404"/>
    </row>
    <row r="23" spans="1:6" s="183" customFormat="1" ht="18" customHeight="1">
      <c r="A23" s="36" t="s">
        <v>984</v>
      </c>
      <c r="B23" s="397"/>
      <c r="C23" s="403"/>
      <c r="D23" s="403"/>
      <c r="E23" s="403"/>
      <c r="F23" s="404"/>
    </row>
    <row r="24" spans="1:6" s="132" customFormat="1" ht="18" customHeight="1">
      <c r="A24" s="892" t="s">
        <v>1129</v>
      </c>
      <c r="B24" s="892"/>
      <c r="C24" s="402">
        <v>47839</v>
      </c>
      <c r="D24" s="402">
        <v>56670</v>
      </c>
      <c r="E24" s="402">
        <v>174512</v>
      </c>
      <c r="F24" s="112"/>
    </row>
    <row r="25" spans="1:6" s="132" customFormat="1" ht="18" customHeight="1">
      <c r="A25" s="891" t="s">
        <v>620</v>
      </c>
      <c r="B25" s="891"/>
      <c r="C25" s="402"/>
      <c r="D25" s="402"/>
      <c r="E25" s="402"/>
      <c r="F25" s="112"/>
    </row>
    <row r="26" spans="1:6" s="132" customFormat="1" ht="18" customHeight="1">
      <c r="A26" s="397" t="s">
        <v>684</v>
      </c>
      <c r="B26" s="397"/>
      <c r="C26" s="402"/>
      <c r="D26" s="402"/>
      <c r="E26" s="402"/>
      <c r="F26" s="112"/>
    </row>
    <row r="27" spans="1:6" s="183" customFormat="1" ht="15" customHeight="1">
      <c r="A27" s="645"/>
      <c r="B27" s="405"/>
      <c r="C27" s="406"/>
      <c r="D27" s="406"/>
      <c r="E27" s="406"/>
      <c r="F27" s="404"/>
    </row>
    <row r="28" ht="18" customHeight="1">
      <c r="E28" s="681"/>
    </row>
  </sheetData>
  <mergeCells count="13">
    <mergeCell ref="C7:C8"/>
    <mergeCell ref="D7:D8"/>
    <mergeCell ref="E7:E8"/>
    <mergeCell ref="A10:B10"/>
    <mergeCell ref="A11:B11"/>
    <mergeCell ref="A15:B15"/>
    <mergeCell ref="A16:B16"/>
    <mergeCell ref="A18:B18"/>
    <mergeCell ref="A25:B25"/>
    <mergeCell ref="A19:B19"/>
    <mergeCell ref="A21:B21"/>
    <mergeCell ref="A22:B22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2" sqref="A12:B12"/>
    </sheetView>
  </sheetViews>
  <sheetFormatPr defaultColWidth="9.00390625" defaultRowHeight="24.75" customHeight="1"/>
  <cols>
    <col min="1" max="1" width="4.125" style="43" customWidth="1"/>
    <col min="2" max="2" width="28.125" style="43" customWidth="1"/>
    <col min="3" max="5" width="13.75390625" style="43" customWidth="1"/>
    <col min="6" max="16384" width="9.00390625" style="43" customWidth="1"/>
  </cols>
  <sheetData>
    <row r="1" spans="1:5" s="3" customFormat="1" ht="18" customHeight="1">
      <c r="A1" s="626" t="s">
        <v>503</v>
      </c>
      <c r="B1" s="631" t="s">
        <v>748</v>
      </c>
      <c r="D1" s="277"/>
      <c r="E1" s="277"/>
    </row>
    <row r="2" spans="2:5" s="383" customFormat="1" ht="18" customHeight="1">
      <c r="B2" s="627" t="s">
        <v>749</v>
      </c>
      <c r="D2" s="382"/>
      <c r="E2" s="382"/>
    </row>
    <row r="3" spans="1:5" s="3" customFormat="1" ht="18" customHeight="1">
      <c r="A3" s="384"/>
      <c r="B3" s="627" t="s">
        <v>750</v>
      </c>
      <c r="C3" s="277"/>
      <c r="D3" s="277"/>
      <c r="E3" s="277"/>
    </row>
    <row r="4" spans="1:7" s="3" customFormat="1" ht="18" customHeight="1">
      <c r="A4" s="384"/>
      <c r="B4" s="627"/>
      <c r="C4" s="277"/>
      <c r="D4" s="277"/>
      <c r="E4" s="277"/>
      <c r="F4" s="2"/>
      <c r="G4" s="2"/>
    </row>
    <row r="5" spans="1:7" s="3" customFormat="1" ht="18" customHeight="1">
      <c r="A5" s="384"/>
      <c r="B5" s="627"/>
      <c r="C5" s="277"/>
      <c r="D5" s="277"/>
      <c r="E5" s="277"/>
      <c r="F5" s="2"/>
      <c r="G5" s="2"/>
    </row>
    <row r="6" spans="1:7" ht="18" customHeight="1">
      <c r="A6" s="149"/>
      <c r="B6" s="149"/>
      <c r="C6" s="408"/>
      <c r="D6" s="409" t="s">
        <v>417</v>
      </c>
      <c r="F6" s="82"/>
      <c r="G6" s="82"/>
    </row>
    <row r="7" spans="1:7" ht="18" customHeight="1">
      <c r="A7" s="388"/>
      <c r="B7" s="389" t="s">
        <v>418</v>
      </c>
      <c r="C7" s="858">
        <v>2001</v>
      </c>
      <c r="D7" s="894">
        <v>2002</v>
      </c>
      <c r="E7" s="894">
        <v>2003</v>
      </c>
      <c r="F7" s="82"/>
      <c r="G7" s="82"/>
    </row>
    <row r="8" spans="1:7" ht="18" customHeight="1">
      <c r="A8" s="391" t="s">
        <v>419</v>
      </c>
      <c r="B8" s="392"/>
      <c r="C8" s="893"/>
      <c r="D8" s="895"/>
      <c r="E8" s="895"/>
      <c r="F8" s="82"/>
      <c r="G8" s="82"/>
    </row>
    <row r="9" spans="1:7" ht="21" customHeight="1">
      <c r="A9" s="393">
        <v>1</v>
      </c>
      <c r="B9" s="394"/>
      <c r="C9" s="395">
        <v>2</v>
      </c>
      <c r="D9" s="395">
        <v>3</v>
      </c>
      <c r="E9" s="338">
        <v>4</v>
      </c>
      <c r="F9" s="82"/>
      <c r="G9" s="82"/>
    </row>
    <row r="10" spans="1:7" ht="33" customHeight="1">
      <c r="A10" s="896" t="s">
        <v>413</v>
      </c>
      <c r="B10" s="896"/>
      <c r="C10" s="410">
        <v>91384</v>
      </c>
      <c r="D10" s="410">
        <v>98501</v>
      </c>
      <c r="E10" s="410">
        <v>241892</v>
      </c>
      <c r="F10" s="82"/>
      <c r="G10" s="82"/>
    </row>
    <row r="11" spans="1:7" ht="17.25" customHeight="1">
      <c r="A11" s="891" t="s">
        <v>179</v>
      </c>
      <c r="B11" s="891"/>
      <c r="C11" s="411"/>
      <c r="D11" s="411"/>
      <c r="E11" s="411"/>
      <c r="F11" s="82"/>
      <c r="G11" s="82"/>
    </row>
    <row r="12" spans="2:7" ht="17.25" customHeight="1">
      <c r="B12" s="342" t="s">
        <v>414</v>
      </c>
      <c r="C12" s="412">
        <v>14.23</v>
      </c>
      <c r="D12" s="412">
        <v>7.79</v>
      </c>
      <c r="E12" s="412">
        <v>145.57314138942752</v>
      </c>
      <c r="F12" s="82"/>
      <c r="G12" s="82"/>
    </row>
    <row r="13" spans="2:7" s="132" customFormat="1" ht="17.25" customHeight="1">
      <c r="B13" s="397" t="s">
        <v>405</v>
      </c>
      <c r="C13" s="411"/>
      <c r="D13" s="411"/>
      <c r="E13" s="411"/>
      <c r="F13" s="112"/>
      <c r="G13" s="112"/>
    </row>
    <row r="14" spans="2:7" s="132" customFormat="1" ht="17.25" customHeight="1">
      <c r="B14" s="397" t="s">
        <v>415</v>
      </c>
      <c r="C14" s="411"/>
      <c r="D14" s="411"/>
      <c r="E14" s="411"/>
      <c r="F14" s="112"/>
      <c r="G14" s="112"/>
    </row>
    <row r="15" spans="1:7" ht="17.25" customHeight="1">
      <c r="A15" s="892" t="s">
        <v>1126</v>
      </c>
      <c r="B15" s="892"/>
      <c r="C15" s="414">
        <v>21417</v>
      </c>
      <c r="D15" s="414">
        <v>20500</v>
      </c>
      <c r="E15" s="414">
        <v>32934</v>
      </c>
      <c r="F15" s="82"/>
      <c r="G15" s="82"/>
    </row>
    <row r="16" spans="1:7" s="132" customFormat="1" ht="17.25" customHeight="1">
      <c r="A16" s="891" t="s">
        <v>617</v>
      </c>
      <c r="B16" s="891"/>
      <c r="C16" s="415"/>
      <c r="D16" s="415"/>
      <c r="F16" s="112"/>
      <c r="G16" s="112"/>
    </row>
    <row r="17" spans="1:7" s="132" customFormat="1" ht="17.25" customHeight="1">
      <c r="A17" s="36" t="s">
        <v>279</v>
      </c>
      <c r="B17" s="397"/>
      <c r="C17" s="415"/>
      <c r="D17" s="415"/>
      <c r="F17" s="112"/>
      <c r="G17" s="112"/>
    </row>
    <row r="18" spans="1:5" ht="17.25" customHeight="1">
      <c r="A18" s="892" t="s">
        <v>1127</v>
      </c>
      <c r="B18" s="892"/>
      <c r="C18" s="414">
        <v>21021</v>
      </c>
      <c r="D18" s="414">
        <v>22096</v>
      </c>
      <c r="E18" s="415">
        <v>59905</v>
      </c>
    </row>
    <row r="19" spans="1:5" s="132" customFormat="1" ht="17.25" customHeight="1">
      <c r="A19" s="891" t="s">
        <v>618</v>
      </c>
      <c r="B19" s="891"/>
      <c r="C19" s="415"/>
      <c r="D19" s="415"/>
      <c r="E19" s="415"/>
    </row>
    <row r="20" spans="1:5" s="132" customFormat="1" ht="17.25" customHeight="1">
      <c r="A20" s="36" t="s">
        <v>983</v>
      </c>
      <c r="B20" s="397"/>
      <c r="C20" s="415"/>
      <c r="D20" s="415"/>
      <c r="E20" s="415"/>
    </row>
    <row r="21" spans="1:5" ht="17.25" customHeight="1">
      <c r="A21" s="892" t="s">
        <v>1128</v>
      </c>
      <c r="B21" s="892"/>
      <c r="C21" s="414">
        <v>25454</v>
      </c>
      <c r="D21" s="414">
        <v>25695</v>
      </c>
      <c r="E21" s="415">
        <v>64139</v>
      </c>
    </row>
    <row r="22" spans="1:5" s="132" customFormat="1" ht="17.25" customHeight="1">
      <c r="A22" s="891" t="s">
        <v>619</v>
      </c>
      <c r="B22" s="891"/>
      <c r="C22" s="415"/>
      <c r="D22" s="415"/>
      <c r="E22" s="415"/>
    </row>
    <row r="23" spans="1:5" s="132" customFormat="1" ht="17.25" customHeight="1">
      <c r="A23" s="36" t="s">
        <v>984</v>
      </c>
      <c r="B23" s="397"/>
      <c r="C23" s="415"/>
      <c r="D23" s="415"/>
      <c r="E23" s="415"/>
    </row>
    <row r="24" spans="1:5" ht="17.25" customHeight="1">
      <c r="A24" s="892" t="s">
        <v>1129</v>
      </c>
      <c r="B24" s="892"/>
      <c r="C24" s="414">
        <v>23492</v>
      </c>
      <c r="D24" s="414">
        <v>30210</v>
      </c>
      <c r="E24" s="414">
        <v>84914</v>
      </c>
    </row>
    <row r="25" spans="1:5" ht="17.25" customHeight="1">
      <c r="A25" s="891" t="s">
        <v>620</v>
      </c>
      <c r="B25" s="891"/>
      <c r="C25" s="413"/>
      <c r="D25" s="414"/>
      <c r="E25" s="414"/>
    </row>
    <row r="26" spans="1:5" ht="17.25" customHeight="1">
      <c r="A26" s="397" t="s">
        <v>684</v>
      </c>
      <c r="B26" s="397"/>
      <c r="C26" s="413"/>
      <c r="D26" s="414"/>
      <c r="E26" s="414"/>
    </row>
    <row r="27" spans="1:5" ht="14.25" customHeight="1">
      <c r="A27" s="645"/>
      <c r="B27" s="416"/>
      <c r="C27" s="417"/>
      <c r="D27" s="417"/>
      <c r="E27" s="417"/>
    </row>
    <row r="28" ht="18" customHeight="1"/>
  </sheetData>
  <mergeCells count="13">
    <mergeCell ref="A19:B19"/>
    <mergeCell ref="A11:B11"/>
    <mergeCell ref="A15:B15"/>
    <mergeCell ref="A16:B16"/>
    <mergeCell ref="A18:B18"/>
    <mergeCell ref="C7:C8"/>
    <mergeCell ref="D7:D8"/>
    <mergeCell ref="E7:E8"/>
    <mergeCell ref="A10:B10"/>
    <mergeCell ref="A21:B21"/>
    <mergeCell ref="A22:B22"/>
    <mergeCell ref="A24:B24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0" zoomScaleNormal="70" workbookViewId="0" topLeftCell="A1">
      <selection activeCell="K9" sqref="K9"/>
    </sheetView>
  </sheetViews>
  <sheetFormatPr defaultColWidth="9.00390625" defaultRowHeight="24.75" customHeight="1"/>
  <cols>
    <col min="1" max="1" width="6.125" style="297" customWidth="1"/>
    <col min="2" max="2" width="27.00390625" style="297" customWidth="1"/>
    <col min="3" max="9" width="12.625" style="286" customWidth="1"/>
    <col min="10" max="16384" width="9.00390625" style="286" customWidth="1"/>
  </cols>
  <sheetData>
    <row r="1" spans="1:9" s="3" customFormat="1" ht="18" customHeight="1">
      <c r="A1" s="51" t="s">
        <v>373</v>
      </c>
      <c r="B1" s="277" t="s">
        <v>571</v>
      </c>
      <c r="D1" s="277"/>
      <c r="E1" s="277"/>
      <c r="F1" s="277"/>
      <c r="G1" s="277"/>
      <c r="H1" s="277"/>
      <c r="I1" s="277"/>
    </row>
    <row r="2" spans="1:9" s="172" customFormat="1" ht="18" customHeight="1">
      <c r="A2" s="7"/>
      <c r="B2" s="278" t="s">
        <v>751</v>
      </c>
      <c r="D2" s="279"/>
      <c r="E2" s="279"/>
      <c r="F2" s="279"/>
      <c r="G2" s="279"/>
      <c r="H2" s="279"/>
      <c r="I2" s="279"/>
    </row>
    <row r="3" spans="1:9" s="172" customFormat="1" ht="18" customHeight="1">
      <c r="A3" s="7"/>
      <c r="B3" s="278" t="s">
        <v>569</v>
      </c>
      <c r="D3" s="279"/>
      <c r="E3" s="279"/>
      <c r="F3" s="279"/>
      <c r="G3" s="279"/>
      <c r="H3" s="279"/>
      <c r="I3" s="279"/>
    </row>
    <row r="4" spans="1:9" s="148" customFormat="1" ht="18" customHeight="1">
      <c r="A4" s="280"/>
      <c r="B4" s="235" t="s">
        <v>676</v>
      </c>
      <c r="C4" s="281"/>
      <c r="D4" s="281"/>
      <c r="E4" s="281"/>
      <c r="F4" s="281"/>
      <c r="G4" s="281"/>
      <c r="H4" s="281"/>
      <c r="I4" s="281"/>
    </row>
    <row r="5" spans="1:9" s="148" customFormat="1" ht="18" customHeight="1">
      <c r="A5" s="280"/>
      <c r="B5" s="235" t="s">
        <v>570</v>
      </c>
      <c r="C5" s="281"/>
      <c r="D5" s="281"/>
      <c r="E5" s="281"/>
      <c r="F5" s="281"/>
      <c r="G5" s="281"/>
      <c r="H5" s="281"/>
      <c r="I5" s="281"/>
    </row>
    <row r="6" spans="1:9" ht="18" customHeight="1">
      <c r="A6" s="282"/>
      <c r="B6" s="282"/>
      <c r="C6" s="283"/>
      <c r="D6" s="284"/>
      <c r="E6" s="283"/>
      <c r="F6" s="285"/>
      <c r="H6" s="287"/>
      <c r="I6" s="288"/>
    </row>
    <row r="7" spans="1:10" s="75" customFormat="1" ht="19.5" customHeight="1">
      <c r="A7" s="875" t="s">
        <v>17</v>
      </c>
      <c r="B7" s="876"/>
      <c r="C7" s="841">
        <v>2001</v>
      </c>
      <c r="D7" s="841">
        <v>2002</v>
      </c>
      <c r="E7" s="841">
        <v>2003</v>
      </c>
      <c r="F7" s="314" t="s">
        <v>1126</v>
      </c>
      <c r="G7" s="314" t="s">
        <v>1127</v>
      </c>
      <c r="H7" s="314" t="s">
        <v>1128</v>
      </c>
      <c r="I7" s="314" t="s">
        <v>1129</v>
      </c>
      <c r="J7" s="315"/>
    </row>
    <row r="8" spans="1:12" s="75" customFormat="1" ht="19.5" customHeight="1">
      <c r="A8" s="877" t="s">
        <v>18</v>
      </c>
      <c r="B8" s="878"/>
      <c r="C8" s="842"/>
      <c r="D8" s="842"/>
      <c r="E8" s="842"/>
      <c r="F8" s="20" t="s">
        <v>633</v>
      </c>
      <c r="G8" s="20" t="s">
        <v>634</v>
      </c>
      <c r="H8" s="20" t="s">
        <v>635</v>
      </c>
      <c r="I8" s="20" t="s">
        <v>636</v>
      </c>
      <c r="J8" s="315"/>
      <c r="K8" s="879"/>
      <c r="L8" s="879"/>
    </row>
    <row r="9" spans="1:10" s="75" customFormat="1" ht="19.5" customHeight="1">
      <c r="A9" s="880" t="s">
        <v>1131</v>
      </c>
      <c r="B9" s="881"/>
      <c r="C9" s="843"/>
      <c r="D9" s="843"/>
      <c r="E9" s="843"/>
      <c r="F9" s="106" t="s">
        <v>79</v>
      </c>
      <c r="G9" s="106" t="s">
        <v>80</v>
      </c>
      <c r="H9" s="106" t="s">
        <v>81</v>
      </c>
      <c r="I9" s="106" t="s">
        <v>258</v>
      </c>
      <c r="J9" s="315"/>
    </row>
    <row r="10" spans="1:10" s="205" customFormat="1" ht="24" customHeight="1">
      <c r="A10" s="862">
        <v>1</v>
      </c>
      <c r="B10" s="871"/>
      <c r="C10" s="290">
        <v>2</v>
      </c>
      <c r="D10" s="290">
        <v>3</v>
      </c>
      <c r="E10" s="290">
        <v>4</v>
      </c>
      <c r="F10" s="290">
        <v>5</v>
      </c>
      <c r="G10" s="290">
        <v>6</v>
      </c>
      <c r="H10" s="290">
        <v>7</v>
      </c>
      <c r="I10" s="291">
        <v>8</v>
      </c>
      <c r="J10" s="100"/>
    </row>
    <row r="11" spans="1:11" ht="36" customHeight="1">
      <c r="A11" s="872" t="s">
        <v>561</v>
      </c>
      <c r="B11" s="872"/>
      <c r="C11" s="292"/>
      <c r="D11" s="292"/>
      <c r="E11" s="292"/>
      <c r="F11" s="292"/>
      <c r="G11" s="293"/>
      <c r="H11" s="293"/>
      <c r="I11" s="293"/>
      <c r="J11" s="294"/>
      <c r="K11" s="317"/>
    </row>
    <row r="12" spans="1:10" ht="19.5" customHeight="1">
      <c r="A12" s="873" t="s">
        <v>565</v>
      </c>
      <c r="B12" s="874"/>
      <c r="C12" s="292"/>
      <c r="D12" s="292"/>
      <c r="E12" s="292"/>
      <c r="F12" s="295"/>
      <c r="G12" s="296"/>
      <c r="H12" s="296"/>
      <c r="I12" s="296"/>
      <c r="J12" s="294"/>
    </row>
    <row r="13" spans="1:10" ht="19.5" customHeight="1">
      <c r="A13" s="846" t="s">
        <v>557</v>
      </c>
      <c r="B13" s="846"/>
      <c r="C13" s="292"/>
      <c r="D13" s="292"/>
      <c r="E13" s="292"/>
      <c r="F13" s="295"/>
      <c r="G13" s="296"/>
      <c r="H13" s="296"/>
      <c r="I13" s="296"/>
      <c r="J13" s="294"/>
    </row>
    <row r="14" spans="2:10" ht="24" customHeight="1">
      <c r="B14" s="28" t="s">
        <v>562</v>
      </c>
      <c r="C14" s="292">
        <v>57</v>
      </c>
      <c r="D14" s="292">
        <v>96</v>
      </c>
      <c r="E14" s="292">
        <f>SUM(F14:I14)</f>
        <v>179</v>
      </c>
      <c r="F14" s="295">
        <v>42</v>
      </c>
      <c r="G14" s="296">
        <v>41</v>
      </c>
      <c r="H14" s="296">
        <v>51</v>
      </c>
      <c r="I14" s="296">
        <v>45</v>
      </c>
      <c r="J14" s="294"/>
    </row>
    <row r="15" spans="2:10" ht="19.5" customHeight="1">
      <c r="B15" s="117" t="s">
        <v>566</v>
      </c>
      <c r="C15" s="292"/>
      <c r="D15" s="292"/>
      <c r="E15" s="292"/>
      <c r="F15" s="295"/>
      <c r="G15" s="296"/>
      <c r="H15" s="296"/>
      <c r="I15" s="296"/>
      <c r="J15" s="294"/>
    </row>
    <row r="16" spans="2:10" ht="19.5" customHeight="1">
      <c r="B16" s="198" t="s">
        <v>558</v>
      </c>
      <c r="C16" s="292"/>
      <c r="D16" s="292"/>
      <c r="E16" s="292"/>
      <c r="F16" s="295"/>
      <c r="G16" s="296"/>
      <c r="H16" s="296"/>
      <c r="I16" s="296"/>
      <c r="J16" s="294"/>
    </row>
    <row r="17" spans="2:10" ht="24" customHeight="1">
      <c r="B17" s="28" t="s">
        <v>564</v>
      </c>
      <c r="C17" s="292">
        <v>12015</v>
      </c>
      <c r="D17" s="292">
        <v>8894</v>
      </c>
      <c r="E17" s="292">
        <f>SUM(F17:I17)</f>
        <v>16197</v>
      </c>
      <c r="F17" s="295">
        <v>5018</v>
      </c>
      <c r="G17" s="296">
        <v>4141</v>
      </c>
      <c r="H17" s="296">
        <v>2909</v>
      </c>
      <c r="I17" s="296">
        <v>4129</v>
      </c>
      <c r="J17" s="294"/>
    </row>
    <row r="18" spans="2:10" ht="19.5" customHeight="1">
      <c r="B18" s="36" t="s">
        <v>567</v>
      </c>
      <c r="C18" s="292"/>
      <c r="D18" s="292"/>
      <c r="E18" s="292"/>
      <c r="F18" s="295"/>
      <c r="G18" s="296"/>
      <c r="H18" s="296"/>
      <c r="I18" s="296"/>
      <c r="J18" s="294"/>
    </row>
    <row r="19" spans="2:10" ht="19.5" customHeight="1">
      <c r="B19" s="198" t="s">
        <v>559</v>
      </c>
      <c r="C19" s="292"/>
      <c r="D19" s="292"/>
      <c r="E19" s="292"/>
      <c r="F19" s="295"/>
      <c r="G19" s="296"/>
      <c r="H19" s="296"/>
      <c r="I19" s="296"/>
      <c r="J19" s="294"/>
    </row>
    <row r="20" spans="2:10" ht="24" customHeight="1">
      <c r="B20" s="28"/>
      <c r="C20" s="292"/>
      <c r="D20" s="292"/>
      <c r="E20" s="292"/>
      <c r="F20" s="295"/>
      <c r="G20" s="296"/>
      <c r="H20" s="296"/>
      <c r="I20" s="296"/>
      <c r="J20" s="294"/>
    </row>
    <row r="21" spans="2:10" ht="15" customHeight="1">
      <c r="B21" s="36"/>
      <c r="C21" s="292"/>
      <c r="D21" s="292"/>
      <c r="E21" s="292"/>
      <c r="F21" s="295"/>
      <c r="G21" s="296"/>
      <c r="H21" s="296"/>
      <c r="I21" s="296"/>
      <c r="J21" s="294"/>
    </row>
    <row r="22" spans="1:10" ht="24" customHeight="1">
      <c r="A22" s="28" t="s">
        <v>563</v>
      </c>
      <c r="B22" s="67"/>
      <c r="C22" s="292"/>
      <c r="D22" s="292"/>
      <c r="E22" s="292"/>
      <c r="F22" s="295"/>
      <c r="G22" s="296"/>
      <c r="H22" s="296"/>
      <c r="I22" s="296"/>
      <c r="J22" s="294"/>
    </row>
    <row r="23" spans="1:10" ht="19.5" customHeight="1">
      <c r="A23" s="873" t="s">
        <v>568</v>
      </c>
      <c r="B23" s="873"/>
      <c r="C23" s="292"/>
      <c r="D23" s="292"/>
      <c r="E23" s="292"/>
      <c r="F23" s="295"/>
      <c r="G23" s="296"/>
      <c r="H23" s="296"/>
      <c r="I23" s="296"/>
      <c r="J23" s="294"/>
    </row>
    <row r="24" spans="1:10" ht="19.5" customHeight="1">
      <c r="A24" s="846" t="s">
        <v>560</v>
      </c>
      <c r="B24" s="846"/>
      <c r="C24" s="292"/>
      <c r="D24" s="292"/>
      <c r="E24" s="292"/>
      <c r="F24" s="295"/>
      <c r="G24" s="296"/>
      <c r="H24" s="296"/>
      <c r="I24" s="296"/>
      <c r="J24" s="294"/>
    </row>
    <row r="25" spans="2:10" ht="24" customHeight="1">
      <c r="B25" s="28" t="s">
        <v>562</v>
      </c>
      <c r="C25" s="292">
        <v>5</v>
      </c>
      <c r="D25" s="292">
        <v>12</v>
      </c>
      <c r="E25" s="292">
        <f>SUM(F25:I25)</f>
        <v>7</v>
      </c>
      <c r="F25" s="295">
        <v>2</v>
      </c>
      <c r="G25" s="296">
        <v>2</v>
      </c>
      <c r="H25" s="296">
        <v>2</v>
      </c>
      <c r="I25" s="296">
        <v>1</v>
      </c>
      <c r="J25" s="294"/>
    </row>
    <row r="26" spans="2:10" ht="19.5" customHeight="1">
      <c r="B26" s="117" t="s">
        <v>566</v>
      </c>
      <c r="C26" s="292"/>
      <c r="D26" s="292"/>
      <c r="E26" s="292"/>
      <c r="F26" s="295"/>
      <c r="G26" s="296"/>
      <c r="H26" s="296"/>
      <c r="I26" s="296"/>
      <c r="J26" s="294"/>
    </row>
    <row r="27" spans="2:10" ht="19.5" customHeight="1">
      <c r="B27" s="198" t="s">
        <v>558</v>
      </c>
      <c r="C27" s="292"/>
      <c r="D27" s="292"/>
      <c r="E27" s="292"/>
      <c r="F27" s="295"/>
      <c r="G27" s="296"/>
      <c r="H27" s="296"/>
      <c r="I27" s="296"/>
      <c r="J27" s="294"/>
    </row>
    <row r="28" spans="2:10" ht="24" customHeight="1">
      <c r="B28" s="28" t="s">
        <v>564</v>
      </c>
      <c r="C28" s="292">
        <v>1010</v>
      </c>
      <c r="D28" s="292">
        <v>5930</v>
      </c>
      <c r="E28" s="292">
        <f>SUM(F28:I28)</f>
        <v>780</v>
      </c>
      <c r="F28" s="295">
        <v>140</v>
      </c>
      <c r="G28" s="296">
        <v>140</v>
      </c>
      <c r="H28" s="296">
        <v>400</v>
      </c>
      <c r="I28" s="296">
        <v>100</v>
      </c>
      <c r="J28" s="294"/>
    </row>
    <row r="29" spans="2:10" ht="19.5" customHeight="1">
      <c r="B29" s="36" t="s">
        <v>567</v>
      </c>
      <c r="C29" s="292"/>
      <c r="D29" s="292"/>
      <c r="E29" s="292"/>
      <c r="F29" s="292"/>
      <c r="G29" s="293"/>
      <c r="H29" s="293"/>
      <c r="I29" s="293"/>
      <c r="J29" s="294"/>
    </row>
    <row r="30" spans="2:10" ht="19.5" customHeight="1">
      <c r="B30" s="198" t="s">
        <v>559</v>
      </c>
      <c r="C30" s="292"/>
      <c r="D30" s="292"/>
      <c r="E30" s="292"/>
      <c r="F30" s="295"/>
      <c r="G30" s="296"/>
      <c r="H30" s="296"/>
      <c r="I30" s="296"/>
      <c r="J30" s="294"/>
    </row>
    <row r="31" spans="2:10" ht="15" customHeight="1">
      <c r="B31" s="36"/>
      <c r="C31" s="292"/>
      <c r="D31" s="292"/>
      <c r="E31" s="292"/>
      <c r="F31" s="292"/>
      <c r="G31" s="293"/>
      <c r="H31" s="293"/>
      <c r="I31" s="293"/>
      <c r="J31" s="294"/>
    </row>
    <row r="32" spans="1:10" ht="24" customHeight="1">
      <c r="A32" s="302"/>
      <c r="B32" s="229"/>
      <c r="C32" s="303"/>
      <c r="D32" s="303"/>
      <c r="E32" s="303"/>
      <c r="F32" s="304"/>
      <c r="G32" s="305"/>
      <c r="H32" s="305"/>
      <c r="I32" s="305"/>
      <c r="J32" s="294"/>
    </row>
    <row r="33" spans="1:9" ht="15" customHeight="1">
      <c r="A33" s="306"/>
      <c r="B33" s="306"/>
      <c r="C33" s="307"/>
      <c r="D33" s="307"/>
      <c r="E33" s="307"/>
      <c r="F33" s="307"/>
      <c r="G33" s="307"/>
      <c r="H33" s="307"/>
      <c r="I33" s="283"/>
    </row>
    <row r="34" spans="1:9" s="323" customFormat="1" ht="15" customHeight="1">
      <c r="A34" s="308"/>
      <c r="B34" s="309"/>
      <c r="C34" s="318"/>
      <c r="D34" s="319"/>
      <c r="E34" s="320"/>
      <c r="F34" s="320"/>
      <c r="G34" s="320"/>
      <c r="H34" s="321"/>
      <c r="I34" s="322"/>
    </row>
    <row r="35" spans="1:9" s="212" customFormat="1" ht="15" customHeight="1">
      <c r="A35" s="235"/>
      <c r="B35" s="235"/>
      <c r="C35" s="313"/>
      <c r="D35" s="313"/>
      <c r="E35" s="313"/>
      <c r="F35" s="313"/>
      <c r="G35" s="313"/>
      <c r="H35" s="313"/>
      <c r="I35" s="324"/>
    </row>
    <row r="36" s="117" customFormat="1" ht="15" customHeight="1">
      <c r="A36" s="235"/>
    </row>
    <row r="37" s="74" customFormat="1" ht="20.25" customHeight="1"/>
  </sheetData>
  <mergeCells count="13">
    <mergeCell ref="A7:B7"/>
    <mergeCell ref="C7:C9"/>
    <mergeCell ref="D7:D9"/>
    <mergeCell ref="E7:E9"/>
    <mergeCell ref="A8:B8"/>
    <mergeCell ref="K8:L8"/>
    <mergeCell ref="A9:B9"/>
    <mergeCell ref="A10:B10"/>
    <mergeCell ref="A11:B11"/>
    <mergeCell ref="A23:B23"/>
    <mergeCell ref="A24:B24"/>
    <mergeCell ref="A12:B12"/>
    <mergeCell ref="A13:B1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="75" zoomScaleNormal="75" workbookViewId="0" topLeftCell="A1">
      <selection activeCell="K9" sqref="K9"/>
    </sheetView>
  </sheetViews>
  <sheetFormatPr defaultColWidth="9.00390625" defaultRowHeight="16.5" customHeight="1"/>
  <cols>
    <col min="1" max="1" width="5.00390625" style="117" customWidth="1"/>
    <col min="2" max="2" width="53.625" style="117" customWidth="1"/>
    <col min="3" max="5" width="16.375" style="117" customWidth="1"/>
    <col min="6" max="16384" width="9.00390625" style="117" customWidth="1"/>
  </cols>
  <sheetData>
    <row r="1" spans="1:5" s="172" customFormat="1" ht="17.25" customHeight="1">
      <c r="A1" s="51" t="s">
        <v>545</v>
      </c>
      <c r="B1" s="418" t="s">
        <v>420</v>
      </c>
      <c r="C1" s="56"/>
      <c r="D1" s="56"/>
      <c r="E1" s="56"/>
    </row>
    <row r="2" spans="2:5" s="383" customFormat="1" ht="17.25" customHeight="1">
      <c r="B2" s="614" t="s">
        <v>466</v>
      </c>
      <c r="C2" s="56"/>
      <c r="D2" s="56"/>
      <c r="E2" s="56"/>
    </row>
    <row r="3" spans="2:5" s="383" customFormat="1" ht="17.25" customHeight="1">
      <c r="B3" s="614" t="s">
        <v>754</v>
      </c>
      <c r="C3" s="56"/>
      <c r="D3" s="56"/>
      <c r="E3" s="56"/>
    </row>
    <row r="4" spans="1:5" s="383" customFormat="1" ht="17.25" customHeight="1">
      <c r="A4" s="172"/>
      <c r="C4" s="56"/>
      <c r="D4" s="56"/>
      <c r="E4" s="56"/>
    </row>
    <row r="5" spans="1:5" s="383" customFormat="1" ht="17.25" customHeight="1">
      <c r="A5" s="172"/>
      <c r="B5" s="614"/>
      <c r="C5" s="56"/>
      <c r="D5" s="56"/>
      <c r="E5" s="56"/>
    </row>
    <row r="6" spans="3:5" ht="15" customHeight="1">
      <c r="C6" s="419"/>
      <c r="D6" s="420"/>
      <c r="E6" s="421" t="s">
        <v>421</v>
      </c>
    </row>
    <row r="7" spans="1:5" ht="15" customHeight="1">
      <c r="A7" s="422"/>
      <c r="B7" s="423"/>
      <c r="C7" s="904" t="s">
        <v>422</v>
      </c>
      <c r="D7" s="853"/>
      <c r="E7" s="853"/>
    </row>
    <row r="8" spans="1:5" ht="14.25" customHeight="1">
      <c r="A8" s="905" t="s">
        <v>423</v>
      </c>
      <c r="B8" s="906"/>
      <c r="C8" s="804" t="s">
        <v>424</v>
      </c>
      <c r="D8" s="877"/>
      <c r="E8" s="877"/>
    </row>
    <row r="9" spans="1:5" ht="14.25" customHeight="1">
      <c r="A9" s="897" t="s">
        <v>425</v>
      </c>
      <c r="B9" s="907"/>
      <c r="C9" s="805" t="s">
        <v>426</v>
      </c>
      <c r="D9" s="880"/>
      <c r="E9" s="880"/>
    </row>
    <row r="10" spans="1:5" ht="15.75">
      <c r="A10" s="901" t="s">
        <v>427</v>
      </c>
      <c r="B10" s="902"/>
      <c r="C10" s="427">
        <v>2001</v>
      </c>
      <c r="D10" s="428">
        <v>2002</v>
      </c>
      <c r="E10" s="429">
        <v>2003</v>
      </c>
    </row>
    <row r="11" spans="1:5" ht="14.25" customHeight="1">
      <c r="A11" s="861">
        <v>1</v>
      </c>
      <c r="B11" s="862"/>
      <c r="C11" s="428">
        <v>2</v>
      </c>
      <c r="D11" s="428">
        <v>3</v>
      </c>
      <c r="E11" s="25">
        <v>4</v>
      </c>
    </row>
    <row r="12" spans="1:5" ht="14.25" customHeight="1">
      <c r="A12" s="430"/>
      <c r="B12" s="430"/>
      <c r="C12" s="431"/>
      <c r="D12" s="431"/>
      <c r="E12" s="432"/>
    </row>
    <row r="13" spans="1:5" ht="16.5" customHeight="1">
      <c r="A13" s="903" t="s">
        <v>428</v>
      </c>
      <c r="B13" s="897"/>
      <c r="C13" s="433">
        <v>256</v>
      </c>
      <c r="D13" s="433">
        <v>260</v>
      </c>
      <c r="E13" s="433">
        <v>274</v>
      </c>
    </row>
    <row r="14" spans="1:5" ht="14.25" customHeight="1">
      <c r="A14" s="897" t="s">
        <v>429</v>
      </c>
      <c r="B14" s="897"/>
      <c r="C14" s="434"/>
      <c r="D14" s="434"/>
      <c r="E14" s="434"/>
    </row>
    <row r="15" spans="1:5" ht="14.25" customHeight="1">
      <c r="A15" s="897" t="s">
        <v>430</v>
      </c>
      <c r="B15" s="897"/>
      <c r="C15" s="434"/>
      <c r="D15" s="434"/>
      <c r="E15" s="434"/>
    </row>
    <row r="16" spans="1:5" ht="14.25" customHeight="1">
      <c r="A16" s="898" t="s">
        <v>431</v>
      </c>
      <c r="B16" s="899"/>
      <c r="C16" s="436">
        <v>273</v>
      </c>
      <c r="D16" s="436">
        <v>282</v>
      </c>
      <c r="E16" s="436">
        <v>302</v>
      </c>
    </row>
    <row r="17" spans="1:5" ht="14.25" customHeight="1">
      <c r="A17" s="900" t="s">
        <v>432</v>
      </c>
      <c r="B17" s="900"/>
      <c r="C17" s="436"/>
      <c r="D17" s="436"/>
      <c r="E17" s="436"/>
    </row>
    <row r="18" spans="1:5" ht="14.25" customHeight="1">
      <c r="A18" s="900" t="s">
        <v>433</v>
      </c>
      <c r="B18" s="900"/>
      <c r="C18" s="436"/>
      <c r="D18" s="436"/>
      <c r="E18" s="436"/>
    </row>
    <row r="19" spans="1:5" ht="16.5">
      <c r="A19" s="437"/>
      <c r="B19" s="438" t="s">
        <v>434</v>
      </c>
      <c r="C19" s="436">
        <v>336</v>
      </c>
      <c r="D19" s="436">
        <v>335</v>
      </c>
      <c r="E19" s="436">
        <v>345</v>
      </c>
    </row>
    <row r="20" spans="1:5" ht="14.25" customHeight="1">
      <c r="A20" s="439"/>
      <c r="B20" s="385" t="s">
        <v>435</v>
      </c>
      <c r="C20" s="436"/>
      <c r="D20" s="436"/>
      <c r="E20" s="436"/>
    </row>
    <row r="21" spans="1:5" ht="14.25" customHeight="1">
      <c r="A21" s="439"/>
      <c r="B21" s="385" t="s">
        <v>436</v>
      </c>
      <c r="C21" s="436"/>
      <c r="D21" s="436"/>
      <c r="E21" s="436"/>
    </row>
    <row r="22" spans="1:5" ht="16.5">
      <c r="A22" s="437"/>
      <c r="B22" s="438" t="s">
        <v>437</v>
      </c>
      <c r="C22" s="436">
        <v>264.75</v>
      </c>
      <c r="D22" s="436">
        <v>271</v>
      </c>
      <c r="E22" s="436">
        <v>313</v>
      </c>
    </row>
    <row r="23" spans="1:5" ht="14.25" customHeight="1">
      <c r="A23" s="439"/>
      <c r="B23" s="385" t="s">
        <v>438</v>
      </c>
      <c r="C23" s="436"/>
      <c r="D23" s="436"/>
      <c r="E23" s="436"/>
    </row>
    <row r="24" spans="1:5" ht="14.25" customHeight="1">
      <c r="A24" s="439"/>
      <c r="B24" s="385" t="s">
        <v>439</v>
      </c>
      <c r="C24" s="436"/>
      <c r="D24" s="436"/>
      <c r="E24" s="436"/>
    </row>
    <row r="25" spans="1:5" ht="16.5">
      <c r="A25" s="437"/>
      <c r="B25" s="438" t="s">
        <v>440</v>
      </c>
      <c r="C25" s="436">
        <v>303.75</v>
      </c>
      <c r="D25" s="436">
        <v>304</v>
      </c>
      <c r="E25" s="436">
        <v>314</v>
      </c>
    </row>
    <row r="26" spans="1:5" ht="14.25" customHeight="1">
      <c r="A26" s="439"/>
      <c r="B26" s="385" t="s">
        <v>441</v>
      </c>
      <c r="C26" s="436"/>
      <c r="D26" s="436"/>
      <c r="E26" s="436"/>
    </row>
    <row r="27" spans="1:5" ht="14.25" customHeight="1">
      <c r="A27" s="439"/>
      <c r="B27" s="385" t="s">
        <v>442</v>
      </c>
      <c r="C27" s="436"/>
      <c r="D27" s="436"/>
      <c r="E27" s="436"/>
    </row>
    <row r="28" spans="1:5" ht="16.5">
      <c r="A28" s="437"/>
      <c r="B28" s="438" t="s">
        <v>443</v>
      </c>
      <c r="C28" s="436">
        <v>299.5</v>
      </c>
      <c r="D28" s="436">
        <v>296</v>
      </c>
      <c r="E28" s="436">
        <v>320</v>
      </c>
    </row>
    <row r="29" spans="1:5" ht="14.25" customHeight="1">
      <c r="A29" s="439"/>
      <c r="B29" s="385" t="s">
        <v>444</v>
      </c>
      <c r="C29" s="436"/>
      <c r="D29" s="436"/>
      <c r="E29" s="436"/>
    </row>
    <row r="30" spans="1:5" ht="14.25" customHeight="1">
      <c r="A30" s="439"/>
      <c r="B30" s="385" t="s">
        <v>445</v>
      </c>
      <c r="C30" s="436"/>
      <c r="D30" s="436"/>
      <c r="E30" s="436"/>
    </row>
    <row r="31" spans="1:5" ht="16.5">
      <c r="A31" s="437"/>
      <c r="B31" s="438" t="s">
        <v>446</v>
      </c>
      <c r="C31" s="436">
        <v>286</v>
      </c>
      <c r="D31" s="436">
        <v>288</v>
      </c>
      <c r="E31" s="436">
        <v>290</v>
      </c>
    </row>
    <row r="32" spans="1:5" ht="15.75">
      <c r="A32" s="439"/>
      <c r="B32" s="385" t="s">
        <v>447</v>
      </c>
      <c r="C32" s="436"/>
      <c r="D32" s="436"/>
      <c r="E32" s="436"/>
    </row>
    <row r="33" spans="1:5" ht="15.75">
      <c r="A33" s="439"/>
      <c r="B33" s="385" t="s">
        <v>448</v>
      </c>
      <c r="C33" s="436"/>
      <c r="D33" s="436"/>
      <c r="E33" s="436"/>
    </row>
    <row r="34" spans="1:5" ht="14.25" customHeight="1">
      <c r="A34" s="437"/>
      <c r="B34" s="438" t="s">
        <v>449</v>
      </c>
      <c r="C34" s="436">
        <v>296.75</v>
      </c>
      <c r="D34" s="436">
        <v>310</v>
      </c>
      <c r="E34" s="436">
        <v>337</v>
      </c>
    </row>
    <row r="35" spans="1:5" ht="15.75">
      <c r="A35" s="439"/>
      <c r="B35" s="385" t="s">
        <v>450</v>
      </c>
      <c r="C35" s="436"/>
      <c r="D35" s="436"/>
      <c r="E35" s="436"/>
    </row>
    <row r="36" spans="1:5" ht="15.75">
      <c r="A36" s="439"/>
      <c r="B36" s="385" t="s">
        <v>451</v>
      </c>
      <c r="C36" s="436"/>
      <c r="D36" s="436"/>
      <c r="E36" s="436"/>
    </row>
    <row r="37" spans="1:5" ht="14.25" customHeight="1">
      <c r="A37" s="437"/>
      <c r="B37" s="438" t="s">
        <v>452</v>
      </c>
      <c r="C37" s="436">
        <v>268.5</v>
      </c>
      <c r="D37" s="436">
        <v>286</v>
      </c>
      <c r="E37" s="436">
        <v>297</v>
      </c>
    </row>
    <row r="38" spans="1:5" ht="14.25" customHeight="1">
      <c r="A38" s="439"/>
      <c r="B38" s="385" t="s">
        <v>453</v>
      </c>
      <c r="C38" s="436"/>
      <c r="D38" s="436"/>
      <c r="E38" s="436"/>
    </row>
    <row r="39" spans="1:5" ht="14.25" customHeight="1">
      <c r="A39" s="439"/>
      <c r="B39" s="385" t="s">
        <v>454</v>
      </c>
      <c r="C39" s="436"/>
      <c r="D39" s="436"/>
      <c r="E39" s="436"/>
    </row>
    <row r="40" spans="1:5" ht="14.25" customHeight="1">
      <c r="A40" s="437"/>
      <c r="B40" s="438" t="s">
        <v>455</v>
      </c>
      <c r="C40" s="436">
        <v>282</v>
      </c>
      <c r="D40" s="436">
        <v>293</v>
      </c>
      <c r="E40" s="436">
        <v>307</v>
      </c>
    </row>
    <row r="41" spans="1:5" ht="14.25" customHeight="1">
      <c r="A41" s="439"/>
      <c r="B41" s="385" t="s">
        <v>456</v>
      </c>
      <c r="C41" s="436"/>
      <c r="D41" s="436"/>
      <c r="E41" s="436"/>
    </row>
    <row r="42" spans="1:5" ht="14.25" customHeight="1">
      <c r="A42" s="439"/>
      <c r="B42" s="385" t="s">
        <v>457</v>
      </c>
      <c r="C42" s="436"/>
      <c r="D42" s="436"/>
      <c r="E42" s="436"/>
    </row>
    <row r="43" spans="1:5" ht="14.25" customHeight="1">
      <c r="A43" s="437"/>
      <c r="B43" s="438" t="s">
        <v>458</v>
      </c>
      <c r="C43" s="436">
        <v>270.5</v>
      </c>
      <c r="D43" s="436">
        <v>285</v>
      </c>
      <c r="E43" s="436">
        <v>299</v>
      </c>
    </row>
    <row r="44" spans="1:5" ht="14.25" customHeight="1">
      <c r="A44" s="439"/>
      <c r="B44" s="385" t="s">
        <v>459</v>
      </c>
      <c r="C44" s="436"/>
      <c r="D44" s="436"/>
      <c r="E44" s="436"/>
    </row>
    <row r="45" spans="1:5" ht="15.75">
      <c r="A45" s="439"/>
      <c r="B45" s="385" t="s">
        <v>460</v>
      </c>
      <c r="C45" s="436"/>
      <c r="D45" s="436"/>
      <c r="E45" s="436"/>
    </row>
    <row r="46" spans="1:5" ht="16.5">
      <c r="A46" s="437"/>
      <c r="B46" s="438" t="s">
        <v>461</v>
      </c>
      <c r="C46" s="436">
        <v>268</v>
      </c>
      <c r="D46" s="436">
        <v>281</v>
      </c>
      <c r="E46" s="436">
        <v>302</v>
      </c>
    </row>
    <row r="47" spans="1:5" ht="14.25" customHeight="1">
      <c r="A47" s="439"/>
      <c r="B47" s="385" t="s">
        <v>462</v>
      </c>
      <c r="C47" s="436"/>
      <c r="D47" s="436"/>
      <c r="E47" s="436"/>
    </row>
    <row r="48" spans="1:5" ht="14.25" customHeight="1">
      <c r="A48" s="439"/>
      <c r="B48" s="385" t="s">
        <v>463</v>
      </c>
      <c r="C48" s="436"/>
      <c r="D48" s="436"/>
      <c r="E48" s="436"/>
    </row>
    <row r="49" spans="1:5" ht="16.5">
      <c r="A49" s="437"/>
      <c r="B49" s="438" t="s">
        <v>464</v>
      </c>
      <c r="C49" s="436">
        <v>257.25</v>
      </c>
      <c r="D49" s="436">
        <v>266</v>
      </c>
      <c r="E49" s="436">
        <v>302</v>
      </c>
    </row>
    <row r="50" spans="1:5" ht="15.75">
      <c r="A50" s="439"/>
      <c r="B50" s="385" t="s">
        <v>465</v>
      </c>
      <c r="C50" s="436"/>
      <c r="D50" s="436"/>
      <c r="E50" s="436"/>
    </row>
    <row r="51" spans="1:5" ht="15.75">
      <c r="A51" s="439"/>
      <c r="B51" s="385" t="s">
        <v>472</v>
      </c>
      <c r="C51" s="436"/>
      <c r="D51" s="436"/>
      <c r="E51" s="436"/>
    </row>
    <row r="52" spans="1:5" ht="16.5">
      <c r="A52" s="437"/>
      <c r="B52" s="438" t="s">
        <v>473</v>
      </c>
      <c r="C52" s="436">
        <v>194.25</v>
      </c>
      <c r="D52" s="436">
        <v>209</v>
      </c>
      <c r="E52" s="436">
        <v>267</v>
      </c>
    </row>
    <row r="53" spans="1:5" ht="14.25" customHeight="1">
      <c r="A53" s="439"/>
      <c r="B53" s="385" t="s">
        <v>474</v>
      </c>
      <c r="C53" s="436"/>
      <c r="D53" s="436"/>
      <c r="E53" s="436"/>
    </row>
    <row r="54" spans="1:5" ht="14.25" customHeight="1">
      <c r="A54" s="439"/>
      <c r="B54" s="385" t="s">
        <v>475</v>
      </c>
      <c r="C54" s="436"/>
      <c r="D54" s="436"/>
      <c r="E54" s="436"/>
    </row>
    <row r="55" spans="1:5" ht="16.5">
      <c r="A55" s="437"/>
      <c r="B55" s="438" t="s">
        <v>476</v>
      </c>
      <c r="C55" s="436">
        <v>260.25</v>
      </c>
      <c r="D55" s="436">
        <v>273</v>
      </c>
      <c r="E55" s="436">
        <v>288</v>
      </c>
    </row>
    <row r="56" spans="1:5" ht="14.25" customHeight="1">
      <c r="A56" s="439"/>
      <c r="B56" s="385" t="s">
        <v>477</v>
      </c>
      <c r="C56" s="436"/>
      <c r="D56" s="436"/>
      <c r="E56" s="436"/>
    </row>
    <row r="57" spans="1:5" ht="14.25" customHeight="1">
      <c r="A57" s="437"/>
      <c r="B57" s="385" t="s">
        <v>478</v>
      </c>
      <c r="C57" s="436"/>
      <c r="D57" s="436"/>
      <c r="E57" s="436"/>
    </row>
    <row r="58" spans="1:5" ht="14.25" customHeight="1">
      <c r="A58" s="438" t="s">
        <v>479</v>
      </c>
      <c r="B58" s="385"/>
      <c r="C58" s="436">
        <v>187.75</v>
      </c>
      <c r="D58" s="436">
        <v>187</v>
      </c>
      <c r="E58" s="436">
        <v>180</v>
      </c>
    </row>
    <row r="59" spans="1:5" ht="14.25" customHeight="1">
      <c r="A59" s="385" t="s">
        <v>480</v>
      </c>
      <c r="B59" s="385"/>
      <c r="C59" s="440"/>
      <c r="D59" s="440"/>
      <c r="E59" s="440"/>
    </row>
    <row r="60" spans="1:5" ht="14.25" customHeight="1">
      <c r="A60" s="385" t="s">
        <v>481</v>
      </c>
      <c r="B60" s="385"/>
      <c r="C60" s="440"/>
      <c r="D60" s="440"/>
      <c r="E60" s="440"/>
    </row>
    <row r="61" spans="1:5" ht="10.5" customHeight="1">
      <c r="A61" s="157"/>
      <c r="B61" s="157"/>
      <c r="C61" s="441"/>
      <c r="D61" s="442"/>
      <c r="E61" s="442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mergeCells count="13">
    <mergeCell ref="C7:E7"/>
    <mergeCell ref="A8:B8"/>
    <mergeCell ref="C8:E8"/>
    <mergeCell ref="A9:B9"/>
    <mergeCell ref="C9:E9"/>
    <mergeCell ref="A10:B10"/>
    <mergeCell ref="A11:B11"/>
    <mergeCell ref="A13:B13"/>
    <mergeCell ref="A14:B14"/>
    <mergeCell ref="A15:B15"/>
    <mergeCell ref="A16:B16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="75" zoomScaleNormal="75" workbookViewId="0" topLeftCell="A2">
      <selection activeCell="K9" sqref="K9"/>
    </sheetView>
  </sheetViews>
  <sheetFormatPr defaultColWidth="9.00390625" defaultRowHeight="24.75" customHeight="1"/>
  <cols>
    <col min="1" max="1" width="5.00390625" style="43" customWidth="1"/>
    <col min="2" max="2" width="31.875" style="43" customWidth="1"/>
    <col min="3" max="3" width="33.875" style="43" customWidth="1"/>
    <col min="4" max="4" width="34.00390625" style="43" customWidth="1"/>
    <col min="5" max="16384" width="9.00390625" style="43" customWidth="1"/>
  </cols>
  <sheetData>
    <row r="1" spans="1:4" ht="20.25" customHeight="1">
      <c r="A1" s="443" t="s">
        <v>696</v>
      </c>
      <c r="B1" s="418" t="s">
        <v>488</v>
      </c>
      <c r="C1" s="56"/>
      <c r="D1" s="56"/>
    </row>
    <row r="2" spans="2:4" ht="18" customHeight="1">
      <c r="B2" s="55" t="s">
        <v>489</v>
      </c>
      <c r="C2" s="56"/>
      <c r="D2" s="56"/>
    </row>
    <row r="3" spans="2:4" ht="18" customHeight="1">
      <c r="B3" s="55" t="s">
        <v>699</v>
      </c>
      <c r="C3" s="56"/>
      <c r="D3" s="56"/>
    </row>
    <row r="4" spans="2:4" ht="18" customHeight="1">
      <c r="B4" s="55" t="s">
        <v>490</v>
      </c>
      <c r="C4" s="56"/>
      <c r="D4" s="56"/>
    </row>
    <row r="5" spans="2:4" ht="18" customHeight="1">
      <c r="B5" s="278"/>
      <c r="C5" s="278"/>
      <c r="D5" s="444" t="s">
        <v>491</v>
      </c>
    </row>
    <row r="6" spans="1:4" ht="18" customHeight="1">
      <c r="A6" s="445"/>
      <c r="B6" s="446"/>
      <c r="C6" s="912" t="s">
        <v>492</v>
      </c>
      <c r="D6" s="913"/>
    </row>
    <row r="7" spans="1:4" ht="18" customHeight="1">
      <c r="A7" s="82"/>
      <c r="B7" s="447"/>
      <c r="C7" s="832" t="s">
        <v>493</v>
      </c>
      <c r="D7" s="834"/>
    </row>
    <row r="8" spans="1:4" ht="18" customHeight="1">
      <c r="A8" s="119" t="s">
        <v>985</v>
      </c>
      <c r="B8" s="150"/>
      <c r="C8" s="914" t="s">
        <v>494</v>
      </c>
      <c r="D8" s="901"/>
    </row>
    <row r="9" spans="1:4" ht="18" customHeight="1">
      <c r="A9" s="120" t="s">
        <v>495</v>
      </c>
      <c r="B9" s="150"/>
      <c r="C9" s="448" t="s">
        <v>496</v>
      </c>
      <c r="D9" s="449" t="s">
        <v>497</v>
      </c>
    </row>
    <row r="10" spans="1:4" ht="18" customHeight="1">
      <c r="A10" s="897" t="s">
        <v>498</v>
      </c>
      <c r="B10" s="907"/>
      <c r="C10" s="450" t="s">
        <v>499</v>
      </c>
      <c r="D10" s="451" t="s">
        <v>500</v>
      </c>
    </row>
    <row r="11" spans="1:4" ht="18" customHeight="1">
      <c r="A11" s="82"/>
      <c r="B11" s="153"/>
      <c r="C11" s="452" t="s">
        <v>501</v>
      </c>
      <c r="D11" s="453" t="s">
        <v>502</v>
      </c>
    </row>
    <row r="12" spans="1:4" ht="24" customHeight="1">
      <c r="A12" s="394">
        <v>1</v>
      </c>
      <c r="B12" s="454"/>
      <c r="C12" s="454">
        <v>2</v>
      </c>
      <c r="D12" s="455">
        <v>3</v>
      </c>
    </row>
    <row r="13" spans="1:4" ht="36" customHeight="1">
      <c r="A13" s="911">
        <v>2001</v>
      </c>
      <c r="B13" s="911"/>
      <c r="C13" s="456">
        <v>101.13</v>
      </c>
      <c r="D13" s="456">
        <v>103.19</v>
      </c>
    </row>
    <row r="14" spans="1:4" ht="24" customHeight="1">
      <c r="A14" s="908" t="s">
        <v>685</v>
      </c>
      <c r="B14" s="909"/>
      <c r="C14" s="457">
        <v>100.91</v>
      </c>
      <c r="D14" s="457">
        <v>102.04</v>
      </c>
    </row>
    <row r="15" spans="1:4" ht="24" customHeight="1">
      <c r="A15" s="908" t="s">
        <v>677</v>
      </c>
      <c r="B15" s="909"/>
      <c r="C15" s="457">
        <v>100.38</v>
      </c>
      <c r="D15" s="457">
        <v>101.89</v>
      </c>
    </row>
    <row r="16" spans="1:4" ht="24" customHeight="1">
      <c r="A16" s="908" t="s">
        <v>678</v>
      </c>
      <c r="B16" s="909"/>
      <c r="C16" s="457">
        <v>100.85</v>
      </c>
      <c r="D16" s="457">
        <v>102.95</v>
      </c>
    </row>
    <row r="17" spans="1:4" ht="24" customHeight="1">
      <c r="A17" s="908" t="s">
        <v>679</v>
      </c>
      <c r="B17" s="909"/>
      <c r="C17" s="457">
        <v>102.36</v>
      </c>
      <c r="D17" s="457">
        <v>105.87</v>
      </c>
    </row>
    <row r="18" spans="1:4" ht="36" customHeight="1">
      <c r="A18" s="911">
        <v>2002</v>
      </c>
      <c r="B18" s="911"/>
      <c r="C18" s="458">
        <v>103.62</v>
      </c>
      <c r="D18" s="458">
        <v>108.6</v>
      </c>
    </row>
    <row r="19" spans="1:4" ht="24" customHeight="1">
      <c r="A19" s="908" t="s">
        <v>685</v>
      </c>
      <c r="B19" s="909"/>
      <c r="C19" s="459">
        <v>102.19</v>
      </c>
      <c r="D19" s="460">
        <v>106.34</v>
      </c>
    </row>
    <row r="20" spans="1:4" ht="24" customHeight="1">
      <c r="A20" s="908" t="s">
        <v>677</v>
      </c>
      <c r="B20" s="909"/>
      <c r="C20" s="460">
        <v>103.11</v>
      </c>
      <c r="D20" s="460">
        <v>108.09</v>
      </c>
    </row>
    <row r="21" spans="1:4" ht="24" customHeight="1">
      <c r="A21" s="908" t="s">
        <v>678</v>
      </c>
      <c r="B21" s="909"/>
      <c r="C21" s="460">
        <v>103.15</v>
      </c>
      <c r="D21" s="460">
        <v>108.28</v>
      </c>
    </row>
    <row r="22" spans="1:4" ht="24" customHeight="1">
      <c r="A22" s="908" t="s">
        <v>679</v>
      </c>
      <c r="B22" s="909"/>
      <c r="C22" s="460">
        <v>106.02</v>
      </c>
      <c r="D22" s="460">
        <v>111.67</v>
      </c>
    </row>
    <row r="23" spans="1:4" ht="36" customHeight="1">
      <c r="A23" s="911">
        <v>2003</v>
      </c>
      <c r="B23" s="911"/>
      <c r="C23" s="458">
        <v>108.39</v>
      </c>
      <c r="D23" s="458">
        <v>115.41</v>
      </c>
    </row>
    <row r="24" spans="1:4" ht="24" customHeight="1">
      <c r="A24" s="908" t="s">
        <v>685</v>
      </c>
      <c r="B24" s="909"/>
      <c r="C24" s="460">
        <v>104.8</v>
      </c>
      <c r="D24" s="460">
        <v>110.83</v>
      </c>
    </row>
    <row r="25" spans="1:4" ht="24" customHeight="1">
      <c r="A25" s="908" t="s">
        <v>677</v>
      </c>
      <c r="B25" s="909"/>
      <c r="C25" s="460">
        <v>102.62</v>
      </c>
      <c r="D25" s="460">
        <v>108.93</v>
      </c>
    </row>
    <row r="26" spans="1:4" ht="24" customHeight="1">
      <c r="A26" s="908" t="s">
        <v>678</v>
      </c>
      <c r="B26" s="909"/>
      <c r="C26" s="460">
        <v>110</v>
      </c>
      <c r="D26" s="460">
        <v>117.8</v>
      </c>
    </row>
    <row r="27" spans="1:4" ht="24" customHeight="1">
      <c r="A27" s="908" t="s">
        <v>679</v>
      </c>
      <c r="B27" s="909"/>
      <c r="C27" s="460">
        <v>116.14</v>
      </c>
      <c r="D27" s="460">
        <v>124.06</v>
      </c>
    </row>
    <row r="28" spans="1:4" ht="24" customHeight="1">
      <c r="A28" s="910"/>
      <c r="B28" s="910"/>
      <c r="C28" s="461"/>
      <c r="D28" s="461"/>
    </row>
    <row r="29" spans="2:4" ht="15" customHeight="1">
      <c r="B29" s="462"/>
      <c r="C29" s="463"/>
      <c r="D29" s="463"/>
    </row>
    <row r="30" spans="1:4" s="183" customFormat="1" ht="16.5">
      <c r="A30" s="173" t="s">
        <v>390</v>
      </c>
      <c r="B30" s="464"/>
      <c r="C30" s="465"/>
      <c r="D30" s="465"/>
    </row>
    <row r="31" spans="1:4" s="132" customFormat="1" ht="15" customHeight="1">
      <c r="A31" s="117" t="s">
        <v>642</v>
      </c>
      <c r="B31" s="466"/>
      <c r="C31" s="467"/>
      <c r="D31" s="467"/>
    </row>
    <row r="32" spans="1:4" s="132" customFormat="1" ht="15" customHeight="1">
      <c r="A32" s="117" t="s">
        <v>680</v>
      </c>
      <c r="B32" s="467"/>
      <c r="C32" s="329"/>
      <c r="D32" s="467"/>
    </row>
    <row r="33" ht="15" customHeight="1">
      <c r="B33" s="464"/>
    </row>
    <row r="34" ht="15" customHeight="1"/>
    <row r="35" ht="15" customHeight="1"/>
  </sheetData>
  <mergeCells count="20">
    <mergeCell ref="C6:D6"/>
    <mergeCell ref="C7:D7"/>
    <mergeCell ref="C8:D8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75" zoomScaleNormal="75" workbookViewId="0" topLeftCell="A1">
      <selection activeCell="K9" sqref="K9"/>
    </sheetView>
  </sheetViews>
  <sheetFormatPr defaultColWidth="9.00390625" defaultRowHeight="16.5"/>
  <cols>
    <col min="1" max="1" width="4.875" style="117" customWidth="1"/>
    <col min="2" max="2" width="55.25390625" style="117" customWidth="1"/>
    <col min="3" max="3" width="12.125" style="205" customWidth="1"/>
    <col min="4" max="4" width="12.125" style="117" bestFit="1" customWidth="1"/>
    <col min="5" max="5" width="11.50390625" style="117" customWidth="1"/>
    <col min="6" max="8" width="11.125" style="117" customWidth="1"/>
    <col min="9" max="16384" width="9.00390625" style="117" customWidth="1"/>
  </cols>
  <sheetData>
    <row r="1" spans="1:8" ht="18" customHeight="1">
      <c r="A1" s="443" t="s">
        <v>544</v>
      </c>
      <c r="B1" s="407" t="s">
        <v>504</v>
      </c>
      <c r="C1" s="117"/>
      <c r="D1" s="278"/>
      <c r="E1" s="278"/>
      <c r="F1" s="278"/>
      <c r="G1" s="278"/>
      <c r="H1" s="278"/>
    </row>
    <row r="2" spans="1:8" s="470" customFormat="1" ht="18" customHeight="1">
      <c r="A2" s="468"/>
      <c r="B2" s="55" t="s">
        <v>505</v>
      </c>
      <c r="C2" s="469"/>
      <c r="D2" s="469"/>
      <c r="E2" s="469"/>
      <c r="F2" s="469"/>
      <c r="G2" s="469"/>
      <c r="H2" s="469"/>
    </row>
    <row r="3" spans="1:8" s="470" customFormat="1" ht="18" customHeight="1">
      <c r="A3" s="469"/>
      <c r="B3" s="55" t="s">
        <v>506</v>
      </c>
      <c r="C3" s="469"/>
      <c r="D3" s="469"/>
      <c r="E3" s="469"/>
      <c r="F3" s="469"/>
      <c r="G3" s="469"/>
      <c r="H3" s="469"/>
    </row>
    <row r="4" spans="1:8" ht="18" customHeight="1">
      <c r="A4" s="278"/>
      <c r="B4" s="278"/>
      <c r="C4" s="471"/>
      <c r="D4" s="278"/>
      <c r="E4" s="278"/>
      <c r="F4" s="278"/>
      <c r="H4" s="472" t="s">
        <v>491</v>
      </c>
    </row>
    <row r="5" spans="1:8" ht="15.75" customHeight="1">
      <c r="A5" s="473"/>
      <c r="B5" s="474"/>
      <c r="C5" s="247"/>
      <c r="D5" s="919" t="s">
        <v>331</v>
      </c>
      <c r="E5" s="920"/>
      <c r="F5" s="920"/>
      <c r="G5" s="920"/>
      <c r="H5" s="920"/>
    </row>
    <row r="6" spans="1:8" ht="15.75" customHeight="1">
      <c r="A6" s="921" t="s">
        <v>507</v>
      </c>
      <c r="B6" s="906"/>
      <c r="C6" s="475" t="s">
        <v>508</v>
      </c>
      <c r="D6" s="816" t="s">
        <v>332</v>
      </c>
      <c r="E6" s="818"/>
      <c r="F6" s="818"/>
      <c r="G6" s="818"/>
      <c r="H6" s="818"/>
    </row>
    <row r="7" spans="1:8" ht="15.75" customHeight="1">
      <c r="A7" s="897" t="s">
        <v>509</v>
      </c>
      <c r="B7" s="907"/>
      <c r="C7" s="476" t="s">
        <v>510</v>
      </c>
      <c r="D7" s="809" t="s">
        <v>333</v>
      </c>
      <c r="E7" s="810"/>
      <c r="F7" s="810"/>
      <c r="G7" s="810"/>
      <c r="H7" s="810"/>
    </row>
    <row r="8" spans="1:8" ht="15.75" customHeight="1">
      <c r="A8" s="915" t="s">
        <v>511</v>
      </c>
      <c r="B8" s="878"/>
      <c r="C8" s="205" t="s">
        <v>514</v>
      </c>
      <c r="D8" s="448" t="s">
        <v>515</v>
      </c>
      <c r="E8" s="448" t="s">
        <v>516</v>
      </c>
      <c r="F8" s="448" t="s">
        <v>517</v>
      </c>
      <c r="G8" s="448" t="s">
        <v>518</v>
      </c>
      <c r="H8" s="449" t="s">
        <v>519</v>
      </c>
    </row>
    <row r="9" spans="1:8" ht="15.75" customHeight="1">
      <c r="A9" s="205"/>
      <c r="B9" s="316"/>
      <c r="D9" s="450" t="s">
        <v>987</v>
      </c>
      <c r="E9" s="777" t="s">
        <v>633</v>
      </c>
      <c r="F9" s="777" t="s">
        <v>634</v>
      </c>
      <c r="G9" s="777" t="s">
        <v>635</v>
      </c>
      <c r="H9" s="776" t="s">
        <v>636</v>
      </c>
    </row>
    <row r="10" spans="1:8" ht="18" customHeight="1">
      <c r="A10" s="916"/>
      <c r="B10" s="917"/>
      <c r="C10" s="477"/>
      <c r="D10" s="478" t="s">
        <v>520</v>
      </c>
      <c r="E10" s="756" t="s">
        <v>79</v>
      </c>
      <c r="F10" s="756" t="s">
        <v>80</v>
      </c>
      <c r="G10" s="756" t="s">
        <v>81</v>
      </c>
      <c r="H10" s="757" t="s">
        <v>258</v>
      </c>
    </row>
    <row r="11" spans="1:8" ht="18" customHeight="1">
      <c r="A11" s="479">
        <v>1</v>
      </c>
      <c r="B11" s="480"/>
      <c r="C11" s="290">
        <v>2</v>
      </c>
      <c r="D11" s="290">
        <v>3</v>
      </c>
      <c r="E11" s="290">
        <v>4</v>
      </c>
      <c r="F11" s="290">
        <v>5</v>
      </c>
      <c r="G11" s="290">
        <v>6</v>
      </c>
      <c r="H11" s="291">
        <v>7</v>
      </c>
    </row>
    <row r="12" spans="1:8" ht="11.25" customHeight="1">
      <c r="A12" s="430"/>
      <c r="B12" s="430"/>
      <c r="C12" s="481"/>
      <c r="D12" s="424"/>
      <c r="E12" s="424"/>
      <c r="F12" s="424"/>
      <c r="G12" s="424"/>
      <c r="H12" s="424"/>
    </row>
    <row r="13" spans="1:8" s="199" customFormat="1" ht="15.75" customHeight="1">
      <c r="A13" s="918" t="s">
        <v>521</v>
      </c>
      <c r="B13" s="834"/>
      <c r="C13" s="482">
        <v>100</v>
      </c>
      <c r="D13" s="483">
        <v>108.39</v>
      </c>
      <c r="E13" s="482">
        <v>104.8</v>
      </c>
      <c r="F13" s="482">
        <v>102.62</v>
      </c>
      <c r="G13" s="482">
        <v>110</v>
      </c>
      <c r="H13" s="482">
        <v>116.14</v>
      </c>
    </row>
    <row r="14" spans="1:8" s="199" customFormat="1" ht="15" customHeight="1">
      <c r="A14" s="834" t="s">
        <v>522</v>
      </c>
      <c r="B14" s="834"/>
      <c r="C14" s="484"/>
      <c r="D14" s="485"/>
      <c r="E14" s="486"/>
      <c r="F14" s="485"/>
      <c r="G14" s="485"/>
      <c r="H14" s="487"/>
    </row>
    <row r="15" spans="1:8" s="199" customFormat="1" ht="15" customHeight="1">
      <c r="A15" s="834" t="s">
        <v>523</v>
      </c>
      <c r="B15" s="834"/>
      <c r="C15" s="484"/>
      <c r="D15" s="485"/>
      <c r="E15" s="486"/>
      <c r="F15" s="485"/>
      <c r="G15" s="485"/>
      <c r="H15" s="487"/>
    </row>
    <row r="16" spans="1:8" s="199" customFormat="1" ht="15" customHeight="1">
      <c r="A16" s="488" t="s">
        <v>431</v>
      </c>
      <c r="B16" s="340"/>
      <c r="C16" s="482">
        <v>86.67</v>
      </c>
      <c r="D16" s="483">
        <v>110.16</v>
      </c>
      <c r="E16" s="482">
        <v>105.87</v>
      </c>
      <c r="F16" s="482">
        <v>103.35</v>
      </c>
      <c r="G16" s="482">
        <v>112.36</v>
      </c>
      <c r="H16" s="482">
        <v>119.04</v>
      </c>
    </row>
    <row r="17" spans="1:8" s="204" customFormat="1" ht="15" customHeight="1">
      <c r="A17" s="275" t="s">
        <v>524</v>
      </c>
      <c r="B17" s="275"/>
      <c r="C17" s="484"/>
      <c r="D17" s="485"/>
      <c r="E17" s="489"/>
      <c r="F17" s="490"/>
      <c r="G17" s="489"/>
      <c r="H17" s="491"/>
    </row>
    <row r="18" spans="1:8" s="204" customFormat="1" ht="15" customHeight="1">
      <c r="A18" s="397" t="s">
        <v>525</v>
      </c>
      <c r="B18" s="397"/>
      <c r="C18" s="484"/>
      <c r="D18" s="485"/>
      <c r="E18" s="489"/>
      <c r="F18" s="490"/>
      <c r="G18" s="489"/>
      <c r="H18" s="491"/>
    </row>
    <row r="19" spans="1:8" s="199" customFormat="1" ht="15" customHeight="1">
      <c r="A19" s="492"/>
      <c r="B19" s="493" t="s">
        <v>434</v>
      </c>
      <c r="C19" s="700">
        <v>1.83</v>
      </c>
      <c r="D19" s="489">
        <v>103.84</v>
      </c>
      <c r="E19" s="489">
        <v>92.17</v>
      </c>
      <c r="F19" s="489">
        <v>103.92</v>
      </c>
      <c r="G19" s="489">
        <v>112.05</v>
      </c>
      <c r="H19" s="491">
        <v>107.23</v>
      </c>
    </row>
    <row r="20" spans="1:8" s="204" customFormat="1" ht="15" customHeight="1">
      <c r="A20" s="439"/>
      <c r="B20" s="385" t="s">
        <v>435</v>
      </c>
      <c r="C20" s="700"/>
      <c r="D20" s="489"/>
      <c r="E20" s="489"/>
      <c r="F20" s="489"/>
      <c r="G20" s="489"/>
      <c r="H20" s="491"/>
    </row>
    <row r="21" spans="1:8" s="204" customFormat="1" ht="15" customHeight="1">
      <c r="A21" s="494"/>
      <c r="B21" s="495" t="s">
        <v>526</v>
      </c>
      <c r="C21" s="700"/>
      <c r="D21" s="490"/>
      <c r="E21" s="490"/>
      <c r="F21" s="490"/>
      <c r="G21" s="490"/>
      <c r="H21" s="490"/>
    </row>
    <row r="22" spans="1:8" s="199" customFormat="1" ht="15" customHeight="1">
      <c r="A22" s="492"/>
      <c r="B22" s="493" t="s">
        <v>437</v>
      </c>
      <c r="C22" s="700">
        <v>2.33</v>
      </c>
      <c r="D22" s="489">
        <v>114.98</v>
      </c>
      <c r="E22" s="489">
        <v>107.72</v>
      </c>
      <c r="F22" s="489">
        <v>115.81</v>
      </c>
      <c r="G22" s="489">
        <v>122.06</v>
      </c>
      <c r="H22" s="491">
        <v>114.34</v>
      </c>
    </row>
    <row r="23" spans="1:8" s="204" customFormat="1" ht="15" customHeight="1">
      <c r="A23" s="439"/>
      <c r="B23" s="385" t="s">
        <v>527</v>
      </c>
      <c r="C23" s="700"/>
      <c r="D23" s="490"/>
      <c r="E23" s="490"/>
      <c r="F23" s="490"/>
      <c r="G23" s="490"/>
      <c r="H23" s="490"/>
    </row>
    <row r="24" spans="1:8" s="204" customFormat="1" ht="15" customHeight="1">
      <c r="A24" s="494"/>
      <c r="B24" s="495" t="s">
        <v>528</v>
      </c>
      <c r="C24" s="700"/>
      <c r="D24" s="489"/>
      <c r="E24" s="489"/>
      <c r="F24" s="489"/>
      <c r="G24" s="489"/>
      <c r="H24" s="491"/>
    </row>
    <row r="25" spans="1:8" s="204" customFormat="1" ht="15" customHeight="1">
      <c r="A25" s="492"/>
      <c r="B25" s="493" t="s">
        <v>440</v>
      </c>
      <c r="C25" s="700">
        <v>5.5</v>
      </c>
      <c r="D25" s="489">
        <v>101.54</v>
      </c>
      <c r="E25" s="489">
        <v>98.71</v>
      </c>
      <c r="F25" s="489">
        <v>98.38</v>
      </c>
      <c r="G25" s="489">
        <v>105.18</v>
      </c>
      <c r="H25" s="491">
        <v>103.88</v>
      </c>
    </row>
    <row r="26" spans="1:8" s="199" customFormat="1" ht="15" customHeight="1">
      <c r="A26" s="439"/>
      <c r="B26" s="385" t="s">
        <v>441</v>
      </c>
      <c r="C26" s="700"/>
      <c r="D26" s="489"/>
      <c r="E26" s="489"/>
      <c r="F26" s="489"/>
      <c r="G26" s="489"/>
      <c r="H26" s="491"/>
    </row>
    <row r="27" spans="1:8" s="204" customFormat="1" ht="15" customHeight="1">
      <c r="A27" s="494"/>
      <c r="B27" s="495" t="s">
        <v>529</v>
      </c>
      <c r="C27" s="700"/>
      <c r="D27" s="489"/>
      <c r="E27" s="489"/>
      <c r="F27" s="489"/>
      <c r="G27" s="489"/>
      <c r="H27" s="491"/>
    </row>
    <row r="28" spans="1:8" s="204" customFormat="1" ht="15" customHeight="1">
      <c r="A28" s="492"/>
      <c r="B28" s="493" t="s">
        <v>443</v>
      </c>
      <c r="C28" s="700">
        <v>8.87</v>
      </c>
      <c r="D28" s="490">
        <v>107.38</v>
      </c>
      <c r="E28" s="490">
        <v>102.01</v>
      </c>
      <c r="F28" s="490">
        <v>97.99</v>
      </c>
      <c r="G28" s="490">
        <v>108.39</v>
      </c>
      <c r="H28" s="490">
        <v>121.14</v>
      </c>
    </row>
    <row r="29" spans="1:8" s="199" customFormat="1" ht="15" customHeight="1">
      <c r="A29" s="439"/>
      <c r="B29" s="385" t="s">
        <v>444</v>
      </c>
      <c r="C29" s="700"/>
      <c r="D29" s="489"/>
      <c r="E29" s="489"/>
      <c r="F29" s="489"/>
      <c r="G29" s="489"/>
      <c r="H29" s="491"/>
    </row>
    <row r="30" spans="1:8" s="204" customFormat="1" ht="15" customHeight="1">
      <c r="A30" s="494"/>
      <c r="B30" s="495" t="s">
        <v>530</v>
      </c>
      <c r="C30" s="700"/>
      <c r="D30" s="490"/>
      <c r="E30" s="490"/>
      <c r="F30" s="490"/>
      <c r="G30" s="490"/>
      <c r="H30" s="490"/>
    </row>
    <row r="31" spans="1:8" s="204" customFormat="1" ht="15" customHeight="1">
      <c r="A31" s="492"/>
      <c r="B31" s="493" t="s">
        <v>446</v>
      </c>
      <c r="C31" s="700">
        <v>19.12</v>
      </c>
      <c r="D31" s="489">
        <v>103.66</v>
      </c>
      <c r="E31" s="489">
        <v>99.29</v>
      </c>
      <c r="F31" s="489">
        <v>98.93</v>
      </c>
      <c r="G31" s="489">
        <v>100.71</v>
      </c>
      <c r="H31" s="491">
        <v>115.71</v>
      </c>
    </row>
    <row r="32" spans="1:8" s="199" customFormat="1" ht="15" customHeight="1">
      <c r="A32" s="439"/>
      <c r="B32" s="385" t="s">
        <v>447</v>
      </c>
      <c r="C32" s="700"/>
      <c r="D32" s="489"/>
      <c r="E32" s="489"/>
      <c r="F32" s="489"/>
      <c r="G32" s="489"/>
      <c r="H32" s="491"/>
    </row>
    <row r="33" spans="1:8" s="204" customFormat="1" ht="15.75">
      <c r="A33" s="494"/>
      <c r="B33" s="495" t="s">
        <v>531</v>
      </c>
      <c r="C33" s="700"/>
      <c r="D33" s="489"/>
      <c r="E33" s="489"/>
      <c r="F33" s="489"/>
      <c r="G33" s="489"/>
      <c r="H33" s="491"/>
    </row>
    <row r="34" spans="1:8" s="204" customFormat="1" ht="15" customHeight="1">
      <c r="A34" s="492"/>
      <c r="B34" s="493" t="s">
        <v>449</v>
      </c>
      <c r="C34" s="700">
        <v>5.8</v>
      </c>
      <c r="D34" s="490">
        <v>121.04</v>
      </c>
      <c r="E34" s="490">
        <v>115.11</v>
      </c>
      <c r="F34" s="490">
        <v>108.99</v>
      </c>
      <c r="G34" s="490">
        <v>126.98</v>
      </c>
      <c r="H34" s="490">
        <v>133.09</v>
      </c>
    </row>
    <row r="35" spans="1:8" s="199" customFormat="1" ht="15.75">
      <c r="A35" s="439"/>
      <c r="B35" s="385" t="s">
        <v>450</v>
      </c>
      <c r="C35" s="700"/>
      <c r="D35" s="489"/>
      <c r="E35" s="489"/>
      <c r="F35" s="489"/>
      <c r="G35" s="489"/>
      <c r="H35" s="491"/>
    </row>
    <row r="36" spans="1:8" s="204" customFormat="1" ht="15.75">
      <c r="A36" s="494"/>
      <c r="B36" s="495" t="s">
        <v>532</v>
      </c>
      <c r="C36" s="700"/>
      <c r="D36" s="490"/>
      <c r="E36" s="490"/>
      <c r="F36" s="490"/>
      <c r="G36" s="490"/>
      <c r="H36" s="490"/>
    </row>
    <row r="37" spans="1:8" s="204" customFormat="1" ht="16.5">
      <c r="A37" s="492"/>
      <c r="B37" s="493" t="s">
        <v>452</v>
      </c>
      <c r="C37" s="700">
        <v>5.27</v>
      </c>
      <c r="D37" s="489">
        <v>107.52</v>
      </c>
      <c r="E37" s="489">
        <v>107.61</v>
      </c>
      <c r="F37" s="489">
        <v>101.81</v>
      </c>
      <c r="G37" s="489">
        <v>111.96</v>
      </c>
      <c r="H37" s="491">
        <v>108.7</v>
      </c>
    </row>
    <row r="38" spans="1:8" s="199" customFormat="1" ht="15" customHeight="1">
      <c r="A38" s="439"/>
      <c r="B38" s="385" t="s">
        <v>453</v>
      </c>
      <c r="C38" s="700"/>
      <c r="D38" s="489"/>
      <c r="E38" s="489"/>
      <c r="F38" s="489"/>
      <c r="G38" s="489"/>
      <c r="H38" s="491"/>
    </row>
    <row r="39" spans="1:8" s="204" customFormat="1" ht="15" customHeight="1">
      <c r="A39" s="494"/>
      <c r="B39" s="495" t="s">
        <v>533</v>
      </c>
      <c r="C39" s="700"/>
      <c r="D39" s="489"/>
      <c r="E39" s="489"/>
      <c r="F39" s="489"/>
      <c r="G39" s="489"/>
      <c r="H39" s="491"/>
    </row>
    <row r="40" spans="1:8" s="204" customFormat="1" ht="15" customHeight="1">
      <c r="A40" s="492"/>
      <c r="B40" s="493" t="s">
        <v>455</v>
      </c>
      <c r="C40" s="700">
        <v>4.88</v>
      </c>
      <c r="D40" s="490">
        <v>111.95</v>
      </c>
      <c r="E40" s="490">
        <v>105.47</v>
      </c>
      <c r="F40" s="490">
        <v>105.11</v>
      </c>
      <c r="G40" s="490">
        <v>121.17</v>
      </c>
      <c r="H40" s="490">
        <v>116.06</v>
      </c>
    </row>
    <row r="41" spans="1:8" s="199" customFormat="1" ht="15" customHeight="1">
      <c r="A41" s="439"/>
      <c r="B41" s="385" t="s">
        <v>456</v>
      </c>
      <c r="C41" s="700"/>
      <c r="D41" s="489"/>
      <c r="E41" s="489"/>
      <c r="F41" s="489"/>
      <c r="G41" s="489"/>
      <c r="H41" s="491"/>
    </row>
    <row r="42" spans="1:8" s="204" customFormat="1" ht="15" customHeight="1">
      <c r="A42" s="494"/>
      <c r="B42" s="495" t="s">
        <v>534</v>
      </c>
      <c r="C42" s="700"/>
      <c r="D42" s="490"/>
      <c r="E42" s="490"/>
      <c r="F42" s="490"/>
      <c r="G42" s="490"/>
      <c r="H42" s="490"/>
    </row>
    <row r="43" spans="1:8" s="204" customFormat="1" ht="15" customHeight="1">
      <c r="A43" s="492"/>
      <c r="B43" s="493" t="s">
        <v>458</v>
      </c>
      <c r="C43" s="700">
        <v>3.87</v>
      </c>
      <c r="D43" s="489">
        <v>112.41</v>
      </c>
      <c r="E43" s="489">
        <v>110.15</v>
      </c>
      <c r="F43" s="489">
        <v>105.64</v>
      </c>
      <c r="G43" s="489">
        <v>112.03</v>
      </c>
      <c r="H43" s="491">
        <v>121.8</v>
      </c>
    </row>
    <row r="44" spans="1:8" s="199" customFormat="1" ht="15" customHeight="1">
      <c r="A44" s="439"/>
      <c r="B44" s="385" t="s">
        <v>459</v>
      </c>
      <c r="C44" s="700"/>
      <c r="D44" s="489"/>
      <c r="E44" s="489"/>
      <c r="F44" s="489"/>
      <c r="G44" s="489"/>
      <c r="H44" s="491"/>
    </row>
    <row r="45" spans="1:8" s="204" customFormat="1" ht="15" customHeight="1">
      <c r="A45" s="494"/>
      <c r="B45" s="495" t="s">
        <v>535</v>
      </c>
      <c r="C45" s="700"/>
      <c r="D45" s="489"/>
      <c r="E45" s="489"/>
      <c r="F45" s="489"/>
      <c r="G45" s="489"/>
      <c r="H45" s="491"/>
    </row>
    <row r="46" spans="1:8" s="204" customFormat="1" ht="15" customHeight="1">
      <c r="A46" s="492"/>
      <c r="B46" s="493" t="s">
        <v>461</v>
      </c>
      <c r="C46" s="700">
        <v>7.04</v>
      </c>
      <c r="D46" s="489">
        <v>113.21</v>
      </c>
      <c r="E46" s="489">
        <v>103.75</v>
      </c>
      <c r="F46" s="489">
        <v>104.87</v>
      </c>
      <c r="G46" s="489">
        <v>116.48</v>
      </c>
      <c r="H46" s="491">
        <v>127.72</v>
      </c>
    </row>
    <row r="47" spans="1:8" s="199" customFormat="1" ht="15" customHeight="1">
      <c r="A47" s="439"/>
      <c r="B47" s="385" t="s">
        <v>462</v>
      </c>
      <c r="C47" s="700"/>
      <c r="D47" s="489"/>
      <c r="E47" s="489"/>
      <c r="F47" s="489"/>
      <c r="G47" s="489"/>
      <c r="H47" s="491"/>
    </row>
    <row r="48" spans="1:8" s="204" customFormat="1" ht="15" customHeight="1">
      <c r="A48" s="494"/>
      <c r="B48" s="495" t="s">
        <v>536</v>
      </c>
      <c r="C48" s="700"/>
      <c r="D48" s="489"/>
      <c r="E48" s="489"/>
      <c r="F48" s="489"/>
      <c r="G48" s="489"/>
      <c r="H48" s="491"/>
    </row>
    <row r="49" spans="1:8" s="204" customFormat="1" ht="15" customHeight="1">
      <c r="A49" s="492"/>
      <c r="B49" s="493" t="s">
        <v>537</v>
      </c>
      <c r="C49" s="700">
        <v>2.75</v>
      </c>
      <c r="D49" s="489">
        <v>120.7</v>
      </c>
      <c r="E49" s="489">
        <v>119.2</v>
      </c>
      <c r="F49" s="489">
        <v>117.6</v>
      </c>
      <c r="G49" s="489">
        <v>118.4</v>
      </c>
      <c r="H49" s="491">
        <v>127.6</v>
      </c>
    </row>
    <row r="50" spans="1:8" s="199" customFormat="1" ht="15" customHeight="1">
      <c r="A50" s="439"/>
      <c r="B50" s="385" t="s">
        <v>546</v>
      </c>
      <c r="C50" s="700"/>
      <c r="D50" s="489"/>
      <c r="E50" s="489"/>
      <c r="F50" s="489"/>
      <c r="G50" s="489"/>
      <c r="H50" s="491"/>
    </row>
    <row r="51" spans="1:8" s="204" customFormat="1" ht="15" customHeight="1">
      <c r="A51" s="494"/>
      <c r="B51" s="495" t="s">
        <v>547</v>
      </c>
      <c r="C51" s="700"/>
      <c r="D51" s="489"/>
      <c r="E51" s="489"/>
      <c r="F51" s="489"/>
      <c r="G51" s="489"/>
      <c r="H51" s="491"/>
    </row>
    <row r="52" spans="1:8" s="204" customFormat="1" ht="15" customHeight="1">
      <c r="A52" s="492"/>
      <c r="B52" s="493" t="s">
        <v>473</v>
      </c>
      <c r="C52" s="700">
        <v>2.26</v>
      </c>
      <c r="D52" s="489">
        <v>135.41</v>
      </c>
      <c r="E52" s="489">
        <v>124.37</v>
      </c>
      <c r="F52" s="489">
        <v>130.46</v>
      </c>
      <c r="G52" s="489">
        <v>138.07</v>
      </c>
      <c r="H52" s="491">
        <v>148.73</v>
      </c>
    </row>
    <row r="53" spans="1:8" s="204" customFormat="1" ht="15" customHeight="1">
      <c r="A53" s="439"/>
      <c r="B53" s="385" t="s">
        <v>474</v>
      </c>
      <c r="C53" s="700"/>
      <c r="D53" s="489"/>
      <c r="E53" s="489"/>
      <c r="F53" s="489"/>
      <c r="G53" s="489"/>
      <c r="H53" s="491"/>
    </row>
    <row r="54" spans="1:8" s="199" customFormat="1" ht="15" customHeight="1">
      <c r="A54" s="494"/>
      <c r="B54" s="495" t="s">
        <v>548</v>
      </c>
      <c r="C54" s="700"/>
      <c r="D54" s="489"/>
      <c r="E54" s="489"/>
      <c r="F54" s="489"/>
      <c r="G54" s="489"/>
      <c r="H54" s="491"/>
    </row>
    <row r="55" spans="1:8" s="204" customFormat="1" ht="15" customHeight="1">
      <c r="A55" s="492"/>
      <c r="B55" s="493" t="s">
        <v>476</v>
      </c>
      <c r="C55" s="700">
        <v>17.15</v>
      </c>
      <c r="D55" s="489">
        <v>111.44</v>
      </c>
      <c r="E55" s="489">
        <v>110.47</v>
      </c>
      <c r="F55" s="489">
        <v>101.94</v>
      </c>
      <c r="G55" s="489">
        <v>115.12</v>
      </c>
      <c r="H55" s="491">
        <v>118.22</v>
      </c>
    </row>
    <row r="56" spans="1:8" s="204" customFormat="1" ht="15" customHeight="1">
      <c r="A56" s="439"/>
      <c r="B56" s="385" t="s">
        <v>477</v>
      </c>
      <c r="C56" s="484"/>
      <c r="D56" s="489"/>
      <c r="E56" s="489"/>
      <c r="F56" s="489"/>
      <c r="G56" s="489"/>
      <c r="H56" s="491"/>
    </row>
    <row r="57" spans="1:8" s="199" customFormat="1" ht="15" customHeight="1">
      <c r="A57" s="492"/>
      <c r="B57" s="496" t="s">
        <v>549</v>
      </c>
      <c r="C57" s="484"/>
      <c r="D57" s="489"/>
      <c r="E57" s="489"/>
      <c r="F57" s="489"/>
      <c r="G57" s="489"/>
      <c r="H57" s="491"/>
    </row>
    <row r="58" spans="1:8" s="204" customFormat="1" ht="15" customHeight="1">
      <c r="A58" s="493" t="s">
        <v>479</v>
      </c>
      <c r="B58" s="496"/>
      <c r="C58" s="484">
        <v>13.33</v>
      </c>
      <c r="D58" s="489">
        <v>96.91</v>
      </c>
      <c r="E58" s="489">
        <v>97.85</v>
      </c>
      <c r="F58" s="489">
        <v>97.85</v>
      </c>
      <c r="G58" s="489">
        <v>94.62</v>
      </c>
      <c r="H58" s="491">
        <v>97.31</v>
      </c>
    </row>
    <row r="59" spans="1:8" s="204" customFormat="1" ht="15" customHeight="1">
      <c r="A59" s="385" t="s">
        <v>480</v>
      </c>
      <c r="B59" s="385"/>
      <c r="C59" s="497"/>
      <c r="D59" s="498"/>
      <c r="E59" s="498"/>
      <c r="F59" s="498"/>
      <c r="G59" s="498"/>
      <c r="H59" s="499"/>
    </row>
    <row r="60" spans="1:8" s="204" customFormat="1" ht="15" customHeight="1">
      <c r="A60" s="385" t="s">
        <v>255</v>
      </c>
      <c r="B60" s="385"/>
      <c r="C60" s="497"/>
      <c r="D60" s="498"/>
      <c r="E60" s="498"/>
      <c r="F60" s="498"/>
      <c r="G60" s="498"/>
      <c r="H60" s="499"/>
    </row>
    <row r="61" spans="1:8" s="199" customFormat="1" ht="9.75" customHeight="1">
      <c r="A61" s="500"/>
      <c r="B61" s="500"/>
      <c r="C61" s="501"/>
      <c r="D61" s="502"/>
      <c r="E61" s="502"/>
      <c r="F61" s="502"/>
      <c r="G61" s="502"/>
      <c r="H61" s="502"/>
    </row>
    <row r="62" spans="1:8" s="199" customFormat="1" ht="15" customHeight="1">
      <c r="A62" s="117"/>
      <c r="B62" s="117"/>
      <c r="C62" s="205"/>
      <c r="D62" s="117"/>
      <c r="E62" s="117"/>
      <c r="F62" s="117"/>
      <c r="G62" s="117"/>
      <c r="H62" s="117"/>
    </row>
    <row r="63" spans="1:8" s="204" customFormat="1" ht="15" customHeight="1">
      <c r="A63" s="117"/>
      <c r="B63" s="117"/>
      <c r="C63" s="205"/>
      <c r="D63" s="117"/>
      <c r="E63" s="117"/>
      <c r="F63" s="117"/>
      <c r="G63" s="117"/>
      <c r="H63" s="117"/>
    </row>
  </sheetData>
  <mergeCells count="10">
    <mergeCell ref="D5:H5"/>
    <mergeCell ref="A6:B6"/>
    <mergeCell ref="D6:H6"/>
    <mergeCell ref="A7:B7"/>
    <mergeCell ref="D7:H7"/>
    <mergeCell ref="A15:B15"/>
    <mergeCell ref="A8:B8"/>
    <mergeCell ref="A10:B10"/>
    <mergeCell ref="A13:B13"/>
    <mergeCell ref="A14:B1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="75" zoomScaleNormal="75" workbookViewId="0" topLeftCell="A1">
      <selection activeCell="I23" sqref="I23"/>
    </sheetView>
  </sheetViews>
  <sheetFormatPr defaultColWidth="9.00390625" defaultRowHeight="16.5"/>
  <cols>
    <col min="1" max="1" width="4.875" style="117" customWidth="1"/>
    <col min="2" max="2" width="56.50390625" style="117" customWidth="1"/>
    <col min="3" max="3" width="11.75390625" style="205" customWidth="1"/>
    <col min="4" max="4" width="12.125" style="117" customWidth="1"/>
    <col min="5" max="8" width="11.125" style="117" customWidth="1"/>
    <col min="9" max="16384" width="9.00390625" style="117" customWidth="1"/>
  </cols>
  <sheetData>
    <row r="1" spans="1:8" ht="18" customHeight="1">
      <c r="A1" s="443" t="s">
        <v>543</v>
      </c>
      <c r="B1" s="407" t="s">
        <v>302</v>
      </c>
      <c r="C1" s="117"/>
      <c r="D1" s="278"/>
      <c r="E1" s="278"/>
      <c r="F1" s="278"/>
      <c r="G1" s="278"/>
      <c r="H1" s="278"/>
    </row>
    <row r="2" spans="1:8" s="470" customFormat="1" ht="18" customHeight="1">
      <c r="A2" s="468"/>
      <c r="B2" s="55" t="s">
        <v>321</v>
      </c>
      <c r="C2" s="469"/>
      <c r="D2" s="469"/>
      <c r="E2" s="469"/>
      <c r="F2" s="469"/>
      <c r="G2" s="469"/>
      <c r="H2" s="469"/>
    </row>
    <row r="3" spans="1:8" s="470" customFormat="1" ht="18" customHeight="1">
      <c r="A3" s="469"/>
      <c r="B3" s="55" t="s">
        <v>323</v>
      </c>
      <c r="C3" s="469"/>
      <c r="D3" s="469"/>
      <c r="E3" s="469"/>
      <c r="F3" s="469"/>
      <c r="G3" s="469"/>
      <c r="H3" s="469"/>
    </row>
    <row r="4" spans="1:8" ht="18" customHeight="1">
      <c r="A4" s="278"/>
      <c r="B4" s="278"/>
      <c r="C4" s="471"/>
      <c r="D4" s="278"/>
      <c r="E4" s="278"/>
      <c r="F4" s="278"/>
      <c r="H4" s="472" t="s">
        <v>491</v>
      </c>
    </row>
    <row r="5" spans="1:8" ht="15.75" customHeight="1">
      <c r="A5" s="473"/>
      <c r="B5" s="474"/>
      <c r="C5" s="247"/>
      <c r="D5" s="919" t="s">
        <v>334</v>
      </c>
      <c r="E5" s="920"/>
      <c r="F5" s="920"/>
      <c r="G5" s="920"/>
      <c r="H5" s="920"/>
    </row>
    <row r="6" spans="1:8" ht="15.75" customHeight="1">
      <c r="A6" s="921" t="s">
        <v>507</v>
      </c>
      <c r="B6" s="906"/>
      <c r="C6" s="475" t="s">
        <v>508</v>
      </c>
      <c r="D6" s="816" t="s">
        <v>335</v>
      </c>
      <c r="E6" s="818"/>
      <c r="F6" s="818"/>
      <c r="G6" s="818"/>
      <c r="H6" s="818"/>
    </row>
    <row r="7" spans="1:8" ht="15.75" customHeight="1">
      <c r="A7" s="897" t="s">
        <v>509</v>
      </c>
      <c r="B7" s="907"/>
      <c r="C7" s="476" t="s">
        <v>510</v>
      </c>
      <c r="D7" s="809" t="s">
        <v>336</v>
      </c>
      <c r="E7" s="810"/>
      <c r="F7" s="810"/>
      <c r="G7" s="810"/>
      <c r="H7" s="810"/>
    </row>
    <row r="8" spans="1:8" ht="15.75" customHeight="1">
      <c r="A8" s="915" t="s">
        <v>511</v>
      </c>
      <c r="B8" s="878"/>
      <c r="C8" s="205" t="s">
        <v>514</v>
      </c>
      <c r="D8" s="448" t="s">
        <v>515</v>
      </c>
      <c r="E8" s="448" t="s">
        <v>516</v>
      </c>
      <c r="F8" s="448" t="s">
        <v>517</v>
      </c>
      <c r="G8" s="448" t="s">
        <v>518</v>
      </c>
      <c r="H8" s="449" t="s">
        <v>519</v>
      </c>
    </row>
    <row r="9" spans="1:8" ht="18.75" customHeight="1">
      <c r="A9" s="205"/>
      <c r="B9" s="316"/>
      <c r="D9" s="450" t="s">
        <v>698</v>
      </c>
      <c r="E9" s="777" t="s">
        <v>633</v>
      </c>
      <c r="F9" s="777" t="s">
        <v>634</v>
      </c>
      <c r="G9" s="777" t="s">
        <v>635</v>
      </c>
      <c r="H9" s="20" t="s">
        <v>636</v>
      </c>
    </row>
    <row r="10" spans="1:8" ht="18" customHeight="1">
      <c r="A10" s="916"/>
      <c r="B10" s="917"/>
      <c r="C10" s="477"/>
      <c r="D10" s="478" t="s">
        <v>520</v>
      </c>
      <c r="E10" s="756" t="s">
        <v>79</v>
      </c>
      <c r="F10" s="756" t="s">
        <v>80</v>
      </c>
      <c r="G10" s="756" t="s">
        <v>81</v>
      </c>
      <c r="H10" s="106" t="s">
        <v>258</v>
      </c>
    </row>
    <row r="11" spans="1:8" ht="18" customHeight="1">
      <c r="A11" s="479">
        <v>1</v>
      </c>
      <c r="B11" s="480"/>
      <c r="C11" s="290">
        <v>2</v>
      </c>
      <c r="D11" s="290">
        <v>3</v>
      </c>
      <c r="E11" s="290">
        <v>4</v>
      </c>
      <c r="F11" s="290">
        <v>5</v>
      </c>
      <c r="G11" s="290">
        <v>6</v>
      </c>
      <c r="H11" s="291">
        <v>7</v>
      </c>
    </row>
    <row r="12" spans="1:8" ht="15" customHeight="1">
      <c r="A12" s="430"/>
      <c r="B12" s="430"/>
      <c r="C12" s="481"/>
      <c r="D12" s="424"/>
      <c r="E12" s="424"/>
      <c r="F12" s="424"/>
      <c r="G12" s="424"/>
      <c r="H12" s="424"/>
    </row>
    <row r="13" spans="1:8" s="199" customFormat="1" ht="15" customHeight="1">
      <c r="A13" s="918" t="s">
        <v>521</v>
      </c>
      <c r="B13" s="834"/>
      <c r="C13" s="482">
        <v>100</v>
      </c>
      <c r="D13" s="483">
        <v>115.41</v>
      </c>
      <c r="E13" s="482">
        <v>110.83</v>
      </c>
      <c r="F13" s="482">
        <v>108.93</v>
      </c>
      <c r="G13" s="482">
        <v>117.8</v>
      </c>
      <c r="H13" s="482">
        <v>124.06</v>
      </c>
    </row>
    <row r="14" spans="1:8" s="199" customFormat="1" ht="15" customHeight="1">
      <c r="A14" s="834" t="s">
        <v>522</v>
      </c>
      <c r="B14" s="834"/>
      <c r="C14" s="484"/>
      <c r="D14" s="485"/>
      <c r="E14" s="486"/>
      <c r="F14" s="485"/>
      <c r="G14" s="485"/>
      <c r="H14" s="487"/>
    </row>
    <row r="15" spans="1:8" s="199" customFormat="1" ht="15" customHeight="1">
      <c r="A15" s="834" t="s">
        <v>523</v>
      </c>
      <c r="B15" s="834"/>
      <c r="C15" s="484"/>
      <c r="D15" s="485"/>
      <c r="E15" s="486"/>
      <c r="F15" s="485"/>
      <c r="G15" s="485"/>
      <c r="H15" s="487"/>
    </row>
    <row r="16" spans="1:8" s="199" customFormat="1" ht="15" customHeight="1">
      <c r="A16" s="488" t="s">
        <v>431</v>
      </c>
      <c r="B16" s="340"/>
      <c r="C16" s="482">
        <v>86.67</v>
      </c>
      <c r="D16" s="483">
        <v>117.29</v>
      </c>
      <c r="E16" s="482">
        <v>111.96</v>
      </c>
      <c r="F16" s="482">
        <v>109.7</v>
      </c>
      <c r="G16" s="482">
        <v>120.33</v>
      </c>
      <c r="H16" s="482">
        <v>127.16</v>
      </c>
    </row>
    <row r="17" spans="1:8" s="204" customFormat="1" ht="15" customHeight="1">
      <c r="A17" s="275" t="s">
        <v>524</v>
      </c>
      <c r="B17" s="275"/>
      <c r="C17" s="484"/>
      <c r="D17" s="485"/>
      <c r="E17" s="489"/>
      <c r="F17" s="490"/>
      <c r="G17" s="489"/>
      <c r="H17" s="491"/>
    </row>
    <row r="18" spans="1:8" s="204" customFormat="1" ht="15" customHeight="1">
      <c r="A18" s="397" t="s">
        <v>525</v>
      </c>
      <c r="B18" s="397"/>
      <c r="C18" s="484"/>
      <c r="D18" s="485"/>
      <c r="E18" s="489"/>
      <c r="F18" s="490"/>
      <c r="G18" s="489"/>
      <c r="H18" s="491"/>
    </row>
    <row r="19" spans="1:8" s="199" customFormat="1" ht="15" customHeight="1">
      <c r="A19" s="492"/>
      <c r="B19" s="493" t="s">
        <v>434</v>
      </c>
      <c r="C19" s="700">
        <v>1.83</v>
      </c>
      <c r="D19" s="489">
        <v>110.58</v>
      </c>
      <c r="E19" s="489">
        <v>97.47</v>
      </c>
      <c r="F19" s="489">
        <v>110.31</v>
      </c>
      <c r="G19" s="489">
        <v>120</v>
      </c>
      <c r="H19" s="491">
        <v>114.54</v>
      </c>
    </row>
    <row r="20" spans="1:8" s="204" customFormat="1" ht="15" customHeight="1">
      <c r="A20" s="439"/>
      <c r="B20" s="385" t="s">
        <v>435</v>
      </c>
      <c r="C20" s="700"/>
      <c r="D20" s="489"/>
      <c r="E20" s="489"/>
      <c r="F20" s="489"/>
      <c r="G20" s="489"/>
      <c r="H20" s="491"/>
    </row>
    <row r="21" spans="1:8" s="204" customFormat="1" ht="15" customHeight="1">
      <c r="A21" s="494"/>
      <c r="B21" s="495" t="s">
        <v>526</v>
      </c>
      <c r="C21" s="700"/>
      <c r="D21" s="490"/>
      <c r="E21" s="490"/>
      <c r="F21" s="490"/>
      <c r="G21" s="490"/>
      <c r="H21" s="490"/>
    </row>
    <row r="22" spans="1:8" s="199" customFormat="1" ht="15" customHeight="1">
      <c r="A22" s="492"/>
      <c r="B22" s="493" t="s">
        <v>437</v>
      </c>
      <c r="C22" s="700">
        <v>2.33</v>
      </c>
      <c r="D22" s="489">
        <v>122.43</v>
      </c>
      <c r="E22" s="489">
        <v>113.91</v>
      </c>
      <c r="F22" s="489">
        <v>122.93</v>
      </c>
      <c r="G22" s="489">
        <v>130.72</v>
      </c>
      <c r="H22" s="491">
        <v>122.14</v>
      </c>
    </row>
    <row r="23" spans="1:8" s="204" customFormat="1" ht="15" customHeight="1">
      <c r="A23" s="439"/>
      <c r="B23" s="385" t="s">
        <v>527</v>
      </c>
      <c r="C23" s="700"/>
      <c r="D23" s="490"/>
      <c r="E23" s="490"/>
      <c r="F23" s="490"/>
      <c r="G23" s="490"/>
      <c r="H23" s="490"/>
    </row>
    <row r="24" spans="1:8" s="204" customFormat="1" ht="15" customHeight="1">
      <c r="A24" s="494"/>
      <c r="B24" s="495" t="s">
        <v>528</v>
      </c>
      <c r="C24" s="700"/>
      <c r="D24" s="489"/>
      <c r="E24" s="489"/>
      <c r="F24" s="489"/>
      <c r="G24" s="489"/>
      <c r="H24" s="491"/>
    </row>
    <row r="25" spans="1:8" s="204" customFormat="1" ht="15" customHeight="1">
      <c r="A25" s="492"/>
      <c r="B25" s="493" t="s">
        <v>440</v>
      </c>
      <c r="C25" s="700">
        <v>5.5</v>
      </c>
      <c r="D25" s="489">
        <v>108.11</v>
      </c>
      <c r="E25" s="489">
        <v>104.39</v>
      </c>
      <c r="F25" s="489">
        <v>104.43</v>
      </c>
      <c r="G25" s="489">
        <v>112.64</v>
      </c>
      <c r="H25" s="491">
        <v>110.96</v>
      </c>
    </row>
    <row r="26" spans="1:8" s="199" customFormat="1" ht="15" customHeight="1">
      <c r="A26" s="439"/>
      <c r="B26" s="385" t="s">
        <v>441</v>
      </c>
      <c r="C26" s="700"/>
      <c r="D26" s="489"/>
      <c r="E26" s="489"/>
      <c r="F26" s="489"/>
      <c r="G26" s="489"/>
      <c r="H26" s="491"/>
    </row>
    <row r="27" spans="1:8" s="204" customFormat="1" ht="15" customHeight="1">
      <c r="A27" s="494"/>
      <c r="B27" s="495" t="s">
        <v>529</v>
      </c>
      <c r="C27" s="700"/>
      <c r="D27" s="489"/>
      <c r="E27" s="489"/>
      <c r="F27" s="489"/>
      <c r="G27" s="489"/>
      <c r="H27" s="491"/>
    </row>
    <row r="28" spans="1:8" s="204" customFormat="1" ht="15" customHeight="1">
      <c r="A28" s="492"/>
      <c r="B28" s="493" t="s">
        <v>443</v>
      </c>
      <c r="C28" s="700">
        <v>8.87</v>
      </c>
      <c r="D28" s="490">
        <v>114.34</v>
      </c>
      <c r="E28" s="490">
        <v>107.88</v>
      </c>
      <c r="F28" s="490">
        <v>104.01</v>
      </c>
      <c r="G28" s="490">
        <v>116.08</v>
      </c>
      <c r="H28" s="490">
        <v>129.4</v>
      </c>
    </row>
    <row r="29" spans="1:8" s="199" customFormat="1" ht="15" customHeight="1">
      <c r="A29" s="439"/>
      <c r="B29" s="385" t="s">
        <v>444</v>
      </c>
      <c r="C29" s="700"/>
      <c r="D29" s="489"/>
      <c r="E29" s="489"/>
      <c r="F29" s="489"/>
      <c r="G29" s="489"/>
      <c r="H29" s="491"/>
    </row>
    <row r="30" spans="1:8" s="204" customFormat="1" ht="15" customHeight="1">
      <c r="A30" s="494"/>
      <c r="B30" s="495" t="s">
        <v>530</v>
      </c>
      <c r="C30" s="700"/>
      <c r="D30" s="490"/>
      <c r="E30" s="490"/>
      <c r="F30" s="490"/>
      <c r="G30" s="490"/>
      <c r="H30" s="490"/>
    </row>
    <row r="31" spans="1:8" s="204" customFormat="1" ht="15" customHeight="1">
      <c r="A31" s="492"/>
      <c r="B31" s="493" t="s">
        <v>446</v>
      </c>
      <c r="C31" s="700">
        <v>19.12</v>
      </c>
      <c r="D31" s="489">
        <v>110.37</v>
      </c>
      <c r="E31" s="489">
        <v>105</v>
      </c>
      <c r="F31" s="489">
        <v>105.01</v>
      </c>
      <c r="G31" s="489">
        <v>107.85</v>
      </c>
      <c r="H31" s="491">
        <v>123.6</v>
      </c>
    </row>
    <row r="32" spans="1:8" s="199" customFormat="1" ht="15" customHeight="1">
      <c r="A32" s="439"/>
      <c r="B32" s="385" t="s">
        <v>447</v>
      </c>
      <c r="C32" s="700"/>
      <c r="D32" s="489"/>
      <c r="E32" s="489"/>
      <c r="F32" s="489"/>
      <c r="G32" s="489"/>
      <c r="H32" s="491"/>
    </row>
    <row r="33" spans="1:8" s="204" customFormat="1" ht="15.75">
      <c r="A33" s="494"/>
      <c r="B33" s="495" t="s">
        <v>531</v>
      </c>
      <c r="C33" s="700"/>
      <c r="D33" s="489"/>
      <c r="E33" s="489"/>
      <c r="F33" s="489"/>
      <c r="G33" s="489"/>
      <c r="H33" s="491"/>
    </row>
    <row r="34" spans="1:8" s="204" customFormat="1" ht="15" customHeight="1">
      <c r="A34" s="492"/>
      <c r="B34" s="493" t="s">
        <v>449</v>
      </c>
      <c r="C34" s="700">
        <v>5.8</v>
      </c>
      <c r="D34" s="490">
        <v>128.89</v>
      </c>
      <c r="E34" s="490">
        <v>121.73</v>
      </c>
      <c r="F34" s="490">
        <v>115.69</v>
      </c>
      <c r="G34" s="490">
        <v>135.99</v>
      </c>
      <c r="H34" s="490">
        <v>142.16</v>
      </c>
    </row>
    <row r="35" spans="1:8" s="199" customFormat="1" ht="15.75">
      <c r="A35" s="439"/>
      <c r="B35" s="385" t="s">
        <v>450</v>
      </c>
      <c r="C35" s="700"/>
      <c r="D35" s="489"/>
      <c r="E35" s="489"/>
      <c r="F35" s="489"/>
      <c r="G35" s="489"/>
      <c r="H35" s="491"/>
    </row>
    <row r="36" spans="1:8" s="204" customFormat="1" ht="15.75">
      <c r="A36" s="494"/>
      <c r="B36" s="495" t="s">
        <v>532</v>
      </c>
      <c r="C36" s="700"/>
      <c r="D36" s="490"/>
      <c r="E36" s="490"/>
      <c r="F36" s="490"/>
      <c r="G36" s="490"/>
      <c r="H36" s="490"/>
    </row>
    <row r="37" spans="1:8" s="204" customFormat="1" ht="16.5">
      <c r="A37" s="492"/>
      <c r="B37" s="493" t="s">
        <v>452</v>
      </c>
      <c r="C37" s="700">
        <v>5.27</v>
      </c>
      <c r="D37" s="489">
        <v>114.47</v>
      </c>
      <c r="E37" s="489">
        <v>113.8</v>
      </c>
      <c r="F37" s="489">
        <v>108.07</v>
      </c>
      <c r="G37" s="489">
        <v>119.9</v>
      </c>
      <c r="H37" s="491">
        <v>116.11</v>
      </c>
    </row>
    <row r="38" spans="1:8" s="199" customFormat="1" ht="15" customHeight="1">
      <c r="A38" s="439"/>
      <c r="B38" s="385" t="s">
        <v>453</v>
      </c>
      <c r="C38" s="700"/>
      <c r="D38" s="489"/>
      <c r="E38" s="489"/>
      <c r="F38" s="489"/>
      <c r="G38" s="489"/>
      <c r="H38" s="491"/>
    </row>
    <row r="39" spans="1:8" s="204" customFormat="1" ht="15" customHeight="1">
      <c r="A39" s="494"/>
      <c r="B39" s="495" t="s">
        <v>533</v>
      </c>
      <c r="C39" s="700"/>
      <c r="D39" s="489"/>
      <c r="E39" s="489"/>
      <c r="F39" s="489"/>
      <c r="G39" s="489"/>
      <c r="H39" s="491"/>
    </row>
    <row r="40" spans="1:8" s="204" customFormat="1" ht="15" customHeight="1">
      <c r="A40" s="492"/>
      <c r="B40" s="493" t="s">
        <v>455</v>
      </c>
      <c r="C40" s="700">
        <v>4.88</v>
      </c>
      <c r="D40" s="490">
        <v>119.21</v>
      </c>
      <c r="E40" s="490">
        <v>111.53</v>
      </c>
      <c r="F40" s="490">
        <v>111.57</v>
      </c>
      <c r="G40" s="490">
        <v>129.77</v>
      </c>
      <c r="H40" s="490">
        <v>123.97</v>
      </c>
    </row>
    <row r="41" spans="1:8" s="199" customFormat="1" ht="15" customHeight="1">
      <c r="A41" s="439"/>
      <c r="B41" s="385" t="s">
        <v>456</v>
      </c>
      <c r="C41" s="700"/>
      <c r="D41" s="489"/>
      <c r="E41" s="489"/>
      <c r="F41" s="489"/>
      <c r="G41" s="489"/>
      <c r="H41" s="491"/>
    </row>
    <row r="42" spans="1:8" s="204" customFormat="1" ht="15" customHeight="1">
      <c r="A42" s="494"/>
      <c r="B42" s="495" t="s">
        <v>534</v>
      </c>
      <c r="C42" s="700"/>
      <c r="D42" s="490"/>
      <c r="E42" s="490"/>
      <c r="F42" s="490"/>
      <c r="G42" s="490"/>
      <c r="H42" s="490"/>
    </row>
    <row r="43" spans="1:8" s="204" customFormat="1" ht="15" customHeight="1">
      <c r="A43" s="492"/>
      <c r="B43" s="493" t="s">
        <v>458</v>
      </c>
      <c r="C43" s="700">
        <v>3.87</v>
      </c>
      <c r="D43" s="489">
        <v>119.67</v>
      </c>
      <c r="E43" s="489">
        <v>116.48</v>
      </c>
      <c r="F43" s="489">
        <v>112.13</v>
      </c>
      <c r="G43" s="489">
        <v>119.98</v>
      </c>
      <c r="H43" s="491">
        <v>130.1</v>
      </c>
    </row>
    <row r="44" spans="1:8" s="199" customFormat="1" ht="15" customHeight="1">
      <c r="A44" s="439"/>
      <c r="B44" s="385" t="s">
        <v>459</v>
      </c>
      <c r="C44" s="700"/>
      <c r="D44" s="489"/>
      <c r="E44" s="489"/>
      <c r="F44" s="489"/>
      <c r="G44" s="489"/>
      <c r="H44" s="491"/>
    </row>
    <row r="45" spans="1:8" s="204" customFormat="1" ht="15" customHeight="1">
      <c r="A45" s="494"/>
      <c r="B45" s="495" t="s">
        <v>535</v>
      </c>
      <c r="C45" s="700"/>
      <c r="D45" s="489"/>
      <c r="E45" s="489"/>
      <c r="F45" s="489"/>
      <c r="G45" s="489"/>
      <c r="H45" s="491"/>
    </row>
    <row r="46" spans="1:8" s="204" customFormat="1" ht="15" customHeight="1">
      <c r="A46" s="492"/>
      <c r="B46" s="493" t="s">
        <v>461</v>
      </c>
      <c r="C46" s="700">
        <v>7.04</v>
      </c>
      <c r="D46" s="489">
        <v>120.55</v>
      </c>
      <c r="E46" s="489">
        <v>109.72</v>
      </c>
      <c r="F46" s="489">
        <v>111.31</v>
      </c>
      <c r="G46" s="489">
        <v>124.74</v>
      </c>
      <c r="H46" s="491">
        <v>136.43</v>
      </c>
    </row>
    <row r="47" spans="1:8" s="199" customFormat="1" ht="15" customHeight="1">
      <c r="A47" s="439"/>
      <c r="B47" s="385" t="s">
        <v>462</v>
      </c>
      <c r="C47" s="700"/>
      <c r="D47" s="489"/>
      <c r="E47" s="489"/>
      <c r="F47" s="489"/>
      <c r="G47" s="489"/>
      <c r="H47" s="491"/>
    </row>
    <row r="48" spans="1:8" s="204" customFormat="1" ht="15" customHeight="1">
      <c r="A48" s="494"/>
      <c r="B48" s="495" t="s">
        <v>536</v>
      </c>
      <c r="C48" s="700"/>
      <c r="D48" s="489"/>
      <c r="E48" s="489"/>
      <c r="F48" s="489"/>
      <c r="G48" s="489"/>
      <c r="H48" s="491"/>
    </row>
    <row r="49" spans="1:8" s="204" customFormat="1" ht="15" customHeight="1">
      <c r="A49" s="492"/>
      <c r="B49" s="493" t="s">
        <v>537</v>
      </c>
      <c r="C49" s="700">
        <v>2.75</v>
      </c>
      <c r="D49" s="489">
        <v>128.5</v>
      </c>
      <c r="E49" s="489">
        <v>126.05</v>
      </c>
      <c r="F49" s="489">
        <v>124.83</v>
      </c>
      <c r="G49" s="489">
        <v>126.8</v>
      </c>
      <c r="H49" s="491">
        <v>136.3</v>
      </c>
    </row>
    <row r="50" spans="1:8" s="199" customFormat="1" ht="15" customHeight="1">
      <c r="A50" s="439"/>
      <c r="B50" s="385" t="s">
        <v>546</v>
      </c>
      <c r="C50" s="700"/>
      <c r="D50" s="489"/>
      <c r="E50" s="489"/>
      <c r="F50" s="489"/>
      <c r="G50" s="489"/>
      <c r="H50" s="491"/>
    </row>
    <row r="51" spans="1:8" s="204" customFormat="1" ht="15" customHeight="1">
      <c r="A51" s="494"/>
      <c r="B51" s="495" t="s">
        <v>547</v>
      </c>
      <c r="C51" s="700"/>
      <c r="D51" s="489"/>
      <c r="E51" s="489"/>
      <c r="F51" s="489"/>
      <c r="G51" s="489"/>
      <c r="H51" s="491"/>
    </row>
    <row r="52" spans="1:8" s="204" customFormat="1" ht="15" customHeight="1">
      <c r="A52" s="492"/>
      <c r="B52" s="493" t="s">
        <v>473</v>
      </c>
      <c r="C52" s="700">
        <v>2.26</v>
      </c>
      <c r="D52" s="489">
        <v>144.18</v>
      </c>
      <c r="E52" s="489">
        <v>131.52</v>
      </c>
      <c r="F52" s="489">
        <v>138.48</v>
      </c>
      <c r="G52" s="489">
        <v>147.86</v>
      </c>
      <c r="H52" s="491">
        <v>158.87</v>
      </c>
    </row>
    <row r="53" spans="1:8" s="204" customFormat="1" ht="15" customHeight="1">
      <c r="A53" s="439"/>
      <c r="B53" s="385" t="s">
        <v>474</v>
      </c>
      <c r="C53" s="700"/>
      <c r="D53" s="489"/>
      <c r="E53" s="489"/>
      <c r="F53" s="489"/>
      <c r="G53" s="489"/>
      <c r="H53" s="491"/>
    </row>
    <row r="54" spans="1:8" s="199" customFormat="1" ht="15" customHeight="1">
      <c r="A54" s="494"/>
      <c r="B54" s="495" t="s">
        <v>548</v>
      </c>
      <c r="C54" s="700"/>
      <c r="D54" s="489"/>
      <c r="E54" s="489"/>
      <c r="F54" s="489"/>
      <c r="G54" s="489"/>
      <c r="H54" s="491"/>
    </row>
    <row r="55" spans="1:8" s="204" customFormat="1" ht="15" customHeight="1">
      <c r="A55" s="492"/>
      <c r="B55" s="493" t="s">
        <v>476</v>
      </c>
      <c r="C55" s="700">
        <v>17.15</v>
      </c>
      <c r="D55" s="489">
        <v>118.65</v>
      </c>
      <c r="E55" s="489">
        <v>116.82</v>
      </c>
      <c r="F55" s="489">
        <v>108.2</v>
      </c>
      <c r="G55" s="489">
        <v>123.29</v>
      </c>
      <c r="H55" s="491">
        <v>126.28</v>
      </c>
    </row>
    <row r="56" spans="1:8" s="204" customFormat="1" ht="15" customHeight="1">
      <c r="A56" s="439"/>
      <c r="B56" s="385" t="s">
        <v>477</v>
      </c>
      <c r="C56" s="484"/>
      <c r="D56" s="489"/>
      <c r="E56" s="489"/>
      <c r="F56" s="489"/>
      <c r="G56" s="489"/>
      <c r="H56" s="491"/>
    </row>
    <row r="57" spans="1:8" s="199" customFormat="1" ht="15" customHeight="1">
      <c r="A57" s="492"/>
      <c r="B57" s="496" t="s">
        <v>549</v>
      </c>
      <c r="C57" s="484"/>
      <c r="D57" s="489"/>
      <c r="E57" s="489"/>
      <c r="F57" s="489"/>
      <c r="G57" s="489"/>
      <c r="H57" s="491"/>
    </row>
    <row r="58" spans="1:8" s="204" customFormat="1" ht="15" customHeight="1">
      <c r="A58" s="493" t="s">
        <v>479</v>
      </c>
      <c r="B58" s="496"/>
      <c r="C58" s="484">
        <v>13.33</v>
      </c>
      <c r="D58" s="489">
        <v>103.15</v>
      </c>
      <c r="E58" s="489">
        <v>103.48</v>
      </c>
      <c r="F58" s="489">
        <v>103.86</v>
      </c>
      <c r="G58" s="489">
        <v>101.33</v>
      </c>
      <c r="H58" s="491">
        <v>103.94</v>
      </c>
    </row>
    <row r="59" spans="1:8" s="204" customFormat="1" ht="15" customHeight="1">
      <c r="A59" s="385" t="s">
        <v>480</v>
      </c>
      <c r="B59" s="385"/>
      <c r="C59" s="497"/>
      <c r="D59" s="498"/>
      <c r="E59" s="498"/>
      <c r="F59" s="498"/>
      <c r="G59" s="498"/>
      <c r="H59" s="499"/>
    </row>
    <row r="60" spans="1:8" s="204" customFormat="1" ht="15" customHeight="1">
      <c r="A60" s="385" t="s">
        <v>255</v>
      </c>
      <c r="B60" s="385"/>
      <c r="C60" s="497"/>
      <c r="D60" s="498"/>
      <c r="E60" s="498"/>
      <c r="F60" s="498"/>
      <c r="G60" s="498"/>
      <c r="H60" s="499"/>
    </row>
    <row r="61" spans="1:8" s="199" customFormat="1" ht="9.75" customHeight="1">
      <c r="A61" s="500"/>
      <c r="B61" s="500"/>
      <c r="C61" s="501"/>
      <c r="D61" s="502"/>
      <c r="E61" s="502"/>
      <c r="F61" s="502"/>
      <c r="G61" s="502"/>
      <c r="H61" s="502"/>
    </row>
    <row r="62" spans="1:8" s="199" customFormat="1" ht="15" customHeight="1">
      <c r="A62" s="117"/>
      <c r="B62" s="117"/>
      <c r="C62" s="205"/>
      <c r="D62" s="117"/>
      <c r="E62" s="117"/>
      <c r="F62" s="117"/>
      <c r="G62" s="117"/>
      <c r="H62" s="117"/>
    </row>
    <row r="63" spans="1:8" s="204" customFormat="1" ht="15" customHeight="1">
      <c r="A63" s="117"/>
      <c r="B63" s="117"/>
      <c r="C63" s="205"/>
      <c r="D63" s="117"/>
      <c r="E63" s="117"/>
      <c r="F63" s="117"/>
      <c r="G63" s="117"/>
      <c r="H63" s="117"/>
    </row>
  </sheetData>
  <mergeCells count="10">
    <mergeCell ref="D5:H5"/>
    <mergeCell ref="A6:B6"/>
    <mergeCell ref="D6:H6"/>
    <mergeCell ref="A7:B7"/>
    <mergeCell ref="D7:H7"/>
    <mergeCell ref="A15:B15"/>
    <mergeCell ref="A8:B8"/>
    <mergeCell ref="A10:B10"/>
    <mergeCell ref="A13:B13"/>
    <mergeCell ref="A14:B1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75" zoomScaleNormal="75" workbookViewId="0" topLeftCell="A1">
      <selection activeCell="I23" sqref="I23"/>
    </sheetView>
  </sheetViews>
  <sheetFormatPr defaultColWidth="9.00390625" defaultRowHeight="16.5"/>
  <cols>
    <col min="1" max="1" width="4.875" style="117" customWidth="1"/>
    <col min="2" max="2" width="54.625" style="117" customWidth="1"/>
    <col min="3" max="3" width="12.75390625" style="117" customWidth="1"/>
    <col min="4" max="4" width="12.125" style="117" customWidth="1"/>
    <col min="5" max="5" width="12.125" style="205" customWidth="1"/>
    <col min="6" max="6" width="12.125" style="117" customWidth="1"/>
    <col min="7" max="16384" width="9.00390625" style="117" customWidth="1"/>
  </cols>
  <sheetData>
    <row r="1" spans="1:6" ht="18" customHeight="1">
      <c r="A1" s="443" t="s">
        <v>326</v>
      </c>
      <c r="B1" s="418" t="s">
        <v>550</v>
      </c>
      <c r="C1" s="56"/>
      <c r="D1" s="56"/>
      <c r="E1" s="56"/>
      <c r="F1" s="56"/>
    </row>
    <row r="2" spans="1:6" s="470" customFormat="1" ht="18" customHeight="1">
      <c r="A2" s="468"/>
      <c r="B2" s="55" t="s">
        <v>467</v>
      </c>
      <c r="C2" s="56"/>
      <c r="D2" s="56"/>
      <c r="E2" s="56"/>
      <c r="F2" s="56"/>
    </row>
    <row r="3" spans="1:6" s="470" customFormat="1" ht="18" customHeight="1">
      <c r="A3" s="468"/>
      <c r="B3" s="55" t="s">
        <v>468</v>
      </c>
      <c r="C3" s="56"/>
      <c r="D3" s="56"/>
      <c r="E3" s="56"/>
      <c r="F3" s="56"/>
    </row>
    <row r="4" spans="1:6" s="470" customFormat="1" ht="18" customHeight="1">
      <c r="A4" s="468"/>
      <c r="B4" s="55" t="s">
        <v>551</v>
      </c>
      <c r="C4" s="56"/>
      <c r="D4" s="56"/>
      <c r="E4" s="56"/>
      <c r="F4" s="56"/>
    </row>
    <row r="5" spans="1:6" s="470" customFormat="1" ht="18" customHeight="1">
      <c r="A5" s="503"/>
      <c r="C5" s="56"/>
      <c r="D5" s="56"/>
      <c r="E5" s="56"/>
      <c r="F5" s="56"/>
    </row>
    <row r="6" spans="1:6" ht="18" customHeight="1">
      <c r="A6" s="278"/>
      <c r="B6" s="278"/>
      <c r="C6" s="278"/>
      <c r="D6" s="278"/>
      <c r="E6" s="471"/>
      <c r="F6" s="504" t="s">
        <v>555</v>
      </c>
    </row>
    <row r="7" spans="1:6" ht="15" customHeight="1">
      <c r="A7" s="473"/>
      <c r="B7" s="474"/>
      <c r="C7" s="247"/>
      <c r="D7" s="922" t="s">
        <v>556</v>
      </c>
      <c r="E7" s="923"/>
      <c r="F7" s="923"/>
    </row>
    <row r="8" spans="1:6" ht="15" customHeight="1">
      <c r="A8" s="921" t="s">
        <v>423</v>
      </c>
      <c r="B8" s="906"/>
      <c r="C8" s="475" t="s">
        <v>508</v>
      </c>
      <c r="D8" s="816" t="s">
        <v>572</v>
      </c>
      <c r="E8" s="818"/>
      <c r="F8" s="818"/>
    </row>
    <row r="9" spans="1:6" ht="16.5" customHeight="1">
      <c r="A9" s="897" t="s">
        <v>425</v>
      </c>
      <c r="B9" s="907"/>
      <c r="C9" s="505" t="s">
        <v>510</v>
      </c>
      <c r="D9" s="924" t="s">
        <v>501</v>
      </c>
      <c r="E9" s="916"/>
      <c r="F9" s="916"/>
    </row>
    <row r="10" spans="1:6" ht="15" customHeight="1">
      <c r="A10" s="915" t="s">
        <v>573</v>
      </c>
      <c r="B10" s="878"/>
      <c r="C10" s="506" t="s">
        <v>574</v>
      </c>
      <c r="D10" s="289">
        <v>2001</v>
      </c>
      <c r="E10" s="289">
        <v>2002</v>
      </c>
      <c r="F10" s="251">
        <v>2003</v>
      </c>
    </row>
    <row r="11" spans="1:6" ht="15" customHeight="1">
      <c r="A11" s="479">
        <v>1</v>
      </c>
      <c r="B11" s="480"/>
      <c r="C11" s="290">
        <v>2</v>
      </c>
      <c r="D11" s="290">
        <v>3</v>
      </c>
      <c r="E11" s="290">
        <v>4</v>
      </c>
      <c r="F11" s="291">
        <v>5</v>
      </c>
    </row>
    <row r="12" spans="1:6" ht="15" customHeight="1">
      <c r="A12" s="430"/>
      <c r="B12" s="430"/>
      <c r="C12" s="507"/>
      <c r="D12" s="508"/>
      <c r="E12" s="508"/>
      <c r="F12" s="508"/>
    </row>
    <row r="13" spans="1:6" s="199" customFormat="1" ht="15" customHeight="1">
      <c r="A13" s="903" t="s">
        <v>521</v>
      </c>
      <c r="B13" s="897"/>
      <c r="C13" s="509">
        <v>100</v>
      </c>
      <c r="D13" s="510">
        <v>101.13</v>
      </c>
      <c r="E13" s="510">
        <v>103.62</v>
      </c>
      <c r="F13" s="510">
        <v>108.39</v>
      </c>
    </row>
    <row r="14" spans="1:6" s="199" customFormat="1" ht="15" customHeight="1">
      <c r="A14" s="834" t="s">
        <v>575</v>
      </c>
      <c r="B14" s="834"/>
      <c r="C14" s="509"/>
      <c r="D14" s="512"/>
      <c r="E14" s="512"/>
      <c r="F14" s="512"/>
    </row>
    <row r="15" spans="1:6" s="199" customFormat="1" ht="15" customHeight="1">
      <c r="A15" s="834" t="s">
        <v>576</v>
      </c>
      <c r="B15" s="834"/>
      <c r="C15" s="509"/>
      <c r="D15" s="512"/>
      <c r="E15" s="512"/>
      <c r="F15" s="512"/>
    </row>
    <row r="16" spans="1:6" s="199" customFormat="1" ht="15" customHeight="1">
      <c r="A16" s="488" t="s">
        <v>431</v>
      </c>
      <c r="B16" s="340"/>
      <c r="C16" s="509">
        <v>86.67</v>
      </c>
      <c r="D16" s="512">
        <v>101.16</v>
      </c>
      <c r="E16" s="512">
        <v>104.07</v>
      </c>
      <c r="F16" s="512">
        <v>110.16</v>
      </c>
    </row>
    <row r="17" spans="1:6" s="204" customFormat="1" ht="15" customHeight="1">
      <c r="A17" s="275" t="s">
        <v>577</v>
      </c>
      <c r="B17" s="275"/>
      <c r="C17" s="509"/>
      <c r="D17" s="513"/>
      <c r="E17" s="513"/>
      <c r="F17" s="513"/>
    </row>
    <row r="18" spans="1:6" s="204" customFormat="1" ht="15" customHeight="1">
      <c r="A18" s="397" t="s">
        <v>578</v>
      </c>
      <c r="B18" s="397"/>
      <c r="C18" s="509"/>
      <c r="D18" s="513"/>
      <c r="E18" s="513"/>
      <c r="F18" s="513"/>
    </row>
    <row r="19" spans="1:6" s="199" customFormat="1" ht="15" customHeight="1">
      <c r="A19" s="492"/>
      <c r="B19" s="493" t="s">
        <v>434</v>
      </c>
      <c r="C19" s="701">
        <v>1.83</v>
      </c>
      <c r="D19" s="512">
        <v>101.21</v>
      </c>
      <c r="E19" s="512">
        <v>100.75</v>
      </c>
      <c r="F19" s="512">
        <v>103.84</v>
      </c>
    </row>
    <row r="20" spans="1:6" s="204" customFormat="1" ht="15" customHeight="1">
      <c r="A20" s="439"/>
      <c r="B20" s="385" t="s">
        <v>435</v>
      </c>
      <c r="C20" s="701"/>
      <c r="D20" s="513"/>
      <c r="E20" s="513"/>
      <c r="F20" s="513"/>
    </row>
    <row r="21" spans="1:6" s="204" customFormat="1" ht="15" customHeight="1">
      <c r="A21" s="494"/>
      <c r="B21" s="495" t="s">
        <v>579</v>
      </c>
      <c r="C21" s="701"/>
      <c r="D21" s="513"/>
      <c r="E21" s="513"/>
      <c r="F21" s="513"/>
    </row>
    <row r="22" spans="1:6" s="199" customFormat="1" ht="15" customHeight="1">
      <c r="A22" s="492"/>
      <c r="B22" s="493" t="s">
        <v>437</v>
      </c>
      <c r="C22" s="701">
        <v>2.33</v>
      </c>
      <c r="D22" s="512">
        <v>97.34</v>
      </c>
      <c r="E22" s="512">
        <v>99.45</v>
      </c>
      <c r="F22" s="512">
        <v>114.98</v>
      </c>
    </row>
    <row r="23" spans="1:6" s="204" customFormat="1" ht="15" customHeight="1">
      <c r="A23" s="439"/>
      <c r="B23" s="385" t="s">
        <v>580</v>
      </c>
      <c r="C23" s="701"/>
      <c r="D23" s="513"/>
      <c r="E23" s="513"/>
      <c r="F23" s="513"/>
    </row>
    <row r="24" spans="1:6" s="204" customFormat="1" ht="15" customHeight="1">
      <c r="A24" s="494"/>
      <c r="B24" s="495" t="s">
        <v>581</v>
      </c>
      <c r="C24" s="701"/>
      <c r="D24" s="513"/>
      <c r="E24" s="513"/>
      <c r="F24" s="513"/>
    </row>
    <row r="25" spans="1:7" s="204" customFormat="1" ht="15" customHeight="1">
      <c r="A25" s="492"/>
      <c r="B25" s="493" t="s">
        <v>440</v>
      </c>
      <c r="C25" s="701">
        <v>5.5</v>
      </c>
      <c r="D25" s="512">
        <v>98.3</v>
      </c>
      <c r="E25" s="512">
        <v>98.38</v>
      </c>
      <c r="F25" s="512">
        <v>101.54</v>
      </c>
      <c r="G25" s="199"/>
    </row>
    <row r="26" spans="1:6" s="199" customFormat="1" ht="15" customHeight="1">
      <c r="A26" s="439"/>
      <c r="B26" s="385" t="s">
        <v>441</v>
      </c>
      <c r="C26" s="701"/>
      <c r="D26" s="513"/>
      <c r="E26" s="513"/>
      <c r="F26" s="513"/>
    </row>
    <row r="27" spans="1:6" s="204" customFormat="1" ht="15" customHeight="1">
      <c r="A27" s="494"/>
      <c r="B27" s="495" t="s">
        <v>582</v>
      </c>
      <c r="C27" s="701"/>
      <c r="D27" s="513"/>
      <c r="E27" s="513"/>
      <c r="F27" s="513"/>
    </row>
    <row r="28" spans="1:7" s="204" customFormat="1" ht="15" customHeight="1">
      <c r="A28" s="492"/>
      <c r="B28" s="493" t="s">
        <v>443</v>
      </c>
      <c r="C28" s="701">
        <v>8.87</v>
      </c>
      <c r="D28" s="512">
        <v>100.5</v>
      </c>
      <c r="E28" s="512">
        <v>99.25</v>
      </c>
      <c r="F28" s="512">
        <v>107.38</v>
      </c>
      <c r="G28" s="199"/>
    </row>
    <row r="29" spans="1:6" s="199" customFormat="1" ht="15" customHeight="1">
      <c r="A29" s="439"/>
      <c r="B29" s="385" t="s">
        <v>444</v>
      </c>
      <c r="C29" s="701"/>
      <c r="D29" s="513"/>
      <c r="E29" s="513"/>
      <c r="F29" s="513"/>
    </row>
    <row r="30" spans="1:6" s="204" customFormat="1" ht="15" customHeight="1">
      <c r="A30" s="494"/>
      <c r="B30" s="495" t="s">
        <v>583</v>
      </c>
      <c r="C30" s="701"/>
      <c r="D30" s="513"/>
      <c r="E30" s="513"/>
      <c r="F30" s="513"/>
    </row>
    <row r="31" spans="1:7" s="204" customFormat="1" ht="15" customHeight="1">
      <c r="A31" s="492"/>
      <c r="B31" s="493" t="s">
        <v>446</v>
      </c>
      <c r="C31" s="701">
        <v>19.12</v>
      </c>
      <c r="D31" s="512">
        <v>102.14</v>
      </c>
      <c r="E31" s="512">
        <v>102.95</v>
      </c>
      <c r="F31" s="512">
        <v>103.66</v>
      </c>
      <c r="G31" s="199"/>
    </row>
    <row r="32" spans="1:6" s="199" customFormat="1" ht="15" customHeight="1">
      <c r="A32" s="439"/>
      <c r="B32" s="385" t="s">
        <v>447</v>
      </c>
      <c r="C32" s="701"/>
      <c r="D32" s="513"/>
      <c r="E32" s="513"/>
      <c r="F32" s="513"/>
    </row>
    <row r="33" spans="1:6" s="204" customFormat="1" ht="15" customHeight="1">
      <c r="A33" s="494"/>
      <c r="B33" s="495" t="s">
        <v>584</v>
      </c>
      <c r="C33" s="701"/>
      <c r="D33" s="513"/>
      <c r="E33" s="513"/>
      <c r="F33" s="513"/>
    </row>
    <row r="34" spans="1:7" s="204" customFormat="1" ht="15" customHeight="1">
      <c r="A34" s="492"/>
      <c r="B34" s="493" t="s">
        <v>449</v>
      </c>
      <c r="C34" s="701">
        <v>5.8</v>
      </c>
      <c r="D34" s="512">
        <v>106.75</v>
      </c>
      <c r="E34" s="512">
        <v>111.6</v>
      </c>
      <c r="F34" s="512">
        <v>121.04</v>
      </c>
      <c r="G34" s="199"/>
    </row>
    <row r="35" spans="1:6" s="199" customFormat="1" ht="15" customHeight="1">
      <c r="A35" s="439"/>
      <c r="B35" s="385" t="s">
        <v>450</v>
      </c>
      <c r="C35" s="701"/>
      <c r="D35" s="513"/>
      <c r="E35" s="513"/>
      <c r="F35" s="513"/>
    </row>
    <row r="36" spans="1:6" s="204" customFormat="1" ht="15" customHeight="1">
      <c r="A36" s="494"/>
      <c r="B36" s="495" t="s">
        <v>585</v>
      </c>
      <c r="C36" s="701"/>
      <c r="D36" s="513"/>
      <c r="E36" s="513"/>
      <c r="F36" s="513"/>
    </row>
    <row r="37" spans="1:7" s="204" customFormat="1" ht="15" customHeight="1">
      <c r="A37" s="492"/>
      <c r="B37" s="493" t="s">
        <v>452</v>
      </c>
      <c r="C37" s="701">
        <v>5.27</v>
      </c>
      <c r="D37" s="512">
        <v>97.29</v>
      </c>
      <c r="E37" s="512">
        <v>103.53</v>
      </c>
      <c r="F37" s="512">
        <v>107.52</v>
      </c>
      <c r="G37" s="199"/>
    </row>
    <row r="38" spans="1:6" s="199" customFormat="1" ht="15" customHeight="1">
      <c r="A38" s="439"/>
      <c r="B38" s="385" t="s">
        <v>453</v>
      </c>
      <c r="C38" s="701"/>
      <c r="D38" s="513"/>
      <c r="E38" s="513"/>
      <c r="F38" s="513"/>
    </row>
    <row r="39" spans="1:6" s="204" customFormat="1" ht="15" customHeight="1">
      <c r="A39" s="494"/>
      <c r="B39" s="495" t="s">
        <v>586</v>
      </c>
      <c r="C39" s="701"/>
      <c r="D39" s="513"/>
      <c r="E39" s="513"/>
      <c r="F39" s="513"/>
    </row>
    <row r="40" spans="1:7" s="204" customFormat="1" ht="15" customHeight="1">
      <c r="A40" s="492"/>
      <c r="B40" s="493" t="s">
        <v>455</v>
      </c>
      <c r="C40" s="701">
        <v>4.88</v>
      </c>
      <c r="D40" s="512">
        <v>102.92</v>
      </c>
      <c r="E40" s="512">
        <v>106.93</v>
      </c>
      <c r="F40" s="512">
        <v>111.95</v>
      </c>
      <c r="G40" s="199"/>
    </row>
    <row r="41" spans="1:6" s="199" customFormat="1" ht="15" customHeight="1">
      <c r="A41" s="439"/>
      <c r="B41" s="385" t="s">
        <v>456</v>
      </c>
      <c r="C41" s="701"/>
      <c r="D41" s="513"/>
      <c r="E41" s="513"/>
      <c r="F41" s="513"/>
    </row>
    <row r="42" spans="1:6" s="204" customFormat="1" ht="15" customHeight="1">
      <c r="A42" s="494"/>
      <c r="B42" s="495" t="s">
        <v>587</v>
      </c>
      <c r="C42" s="701"/>
      <c r="D42" s="513"/>
      <c r="E42" s="513"/>
      <c r="F42" s="513"/>
    </row>
    <row r="43" spans="1:7" s="204" customFormat="1" ht="15" customHeight="1">
      <c r="A43" s="492"/>
      <c r="B43" s="493" t="s">
        <v>458</v>
      </c>
      <c r="C43" s="701">
        <v>3.87</v>
      </c>
      <c r="D43" s="512">
        <v>101.69</v>
      </c>
      <c r="E43" s="512">
        <v>107.15</v>
      </c>
      <c r="F43" s="512">
        <v>112.41</v>
      </c>
      <c r="G43" s="199"/>
    </row>
    <row r="44" spans="1:6" s="199" customFormat="1" ht="15" customHeight="1">
      <c r="A44" s="439"/>
      <c r="B44" s="385" t="s">
        <v>459</v>
      </c>
      <c r="C44" s="701"/>
      <c r="D44" s="513"/>
      <c r="E44" s="513"/>
      <c r="F44" s="513"/>
    </row>
    <row r="45" spans="1:6" s="204" customFormat="1" ht="15" customHeight="1">
      <c r="A45" s="494"/>
      <c r="B45" s="495" t="s">
        <v>588</v>
      </c>
      <c r="C45" s="701"/>
      <c r="D45" s="513"/>
      <c r="E45" s="513"/>
      <c r="F45" s="513"/>
    </row>
    <row r="46" spans="1:7" s="204" customFormat="1" ht="15" customHeight="1">
      <c r="A46" s="492"/>
      <c r="B46" s="493" t="s">
        <v>461</v>
      </c>
      <c r="C46" s="701">
        <v>7.04</v>
      </c>
      <c r="D46" s="512">
        <v>100.38</v>
      </c>
      <c r="E46" s="512">
        <v>105.25</v>
      </c>
      <c r="F46" s="512">
        <v>113.21</v>
      </c>
      <c r="G46" s="199"/>
    </row>
    <row r="47" spans="1:6" s="199" customFormat="1" ht="15" customHeight="1">
      <c r="A47" s="439"/>
      <c r="B47" s="385" t="s">
        <v>462</v>
      </c>
      <c r="C47" s="701"/>
      <c r="D47" s="513"/>
      <c r="E47" s="513"/>
      <c r="F47" s="513"/>
    </row>
    <row r="48" spans="1:6" s="204" customFormat="1" ht="15" customHeight="1">
      <c r="A48" s="494"/>
      <c r="B48" s="495" t="s">
        <v>589</v>
      </c>
      <c r="C48" s="701"/>
      <c r="D48" s="513"/>
      <c r="E48" s="513"/>
      <c r="F48" s="513"/>
    </row>
    <row r="49" spans="1:7" s="204" customFormat="1" ht="15" customHeight="1">
      <c r="A49" s="492"/>
      <c r="B49" s="493" t="s">
        <v>590</v>
      </c>
      <c r="C49" s="701">
        <v>2.75</v>
      </c>
      <c r="D49" s="512">
        <v>102.9</v>
      </c>
      <c r="E49" s="512">
        <v>106.5</v>
      </c>
      <c r="F49" s="512">
        <v>120.7</v>
      </c>
      <c r="G49" s="199"/>
    </row>
    <row r="50" spans="1:6" s="199" customFormat="1" ht="15" customHeight="1">
      <c r="A50" s="439"/>
      <c r="B50" s="385" t="s">
        <v>591</v>
      </c>
      <c r="C50" s="701"/>
      <c r="D50" s="513"/>
      <c r="E50" s="513"/>
      <c r="F50" s="513"/>
    </row>
    <row r="51" spans="1:6" s="204" customFormat="1" ht="15" customHeight="1">
      <c r="A51" s="494"/>
      <c r="B51" s="495" t="s">
        <v>592</v>
      </c>
      <c r="C51" s="701"/>
      <c r="D51" s="513"/>
      <c r="E51" s="513"/>
      <c r="F51" s="513"/>
    </row>
    <row r="52" spans="1:7" s="204" customFormat="1" ht="15" customHeight="1">
      <c r="A52" s="492"/>
      <c r="B52" s="493" t="s">
        <v>473</v>
      </c>
      <c r="C52" s="701">
        <v>2.26</v>
      </c>
      <c r="D52" s="512">
        <v>98.6</v>
      </c>
      <c r="E52" s="512">
        <v>105.84</v>
      </c>
      <c r="F52" s="512">
        <v>135.41</v>
      </c>
      <c r="G52" s="199"/>
    </row>
    <row r="53" spans="1:6" s="204" customFormat="1" ht="15" customHeight="1">
      <c r="A53" s="439"/>
      <c r="B53" s="385" t="s">
        <v>474</v>
      </c>
      <c r="C53" s="701"/>
      <c r="D53" s="514"/>
      <c r="E53" s="514"/>
      <c r="F53" s="514"/>
    </row>
    <row r="54" spans="1:6" s="199" customFormat="1" ht="15" customHeight="1">
      <c r="A54" s="494"/>
      <c r="B54" s="495" t="s">
        <v>593</v>
      </c>
      <c r="C54" s="701"/>
      <c r="D54" s="514"/>
      <c r="E54" s="514"/>
      <c r="F54" s="514"/>
    </row>
    <row r="55" spans="1:7" ht="15" customHeight="1">
      <c r="A55" s="492"/>
      <c r="B55" s="493" t="s">
        <v>476</v>
      </c>
      <c r="C55" s="701">
        <v>17.15</v>
      </c>
      <c r="D55" s="512">
        <v>100.87</v>
      </c>
      <c r="E55" s="512">
        <v>105.62</v>
      </c>
      <c r="F55" s="512">
        <v>111.44</v>
      </c>
      <c r="G55" s="199"/>
    </row>
    <row r="56" spans="1:6" ht="15" customHeight="1">
      <c r="A56" s="439"/>
      <c r="B56" s="385" t="s">
        <v>477</v>
      </c>
      <c r="C56" s="509"/>
      <c r="D56" s="513"/>
      <c r="E56" s="513"/>
      <c r="F56" s="513"/>
    </row>
    <row r="57" spans="1:6" s="199" customFormat="1" ht="15" customHeight="1">
      <c r="A57" s="492"/>
      <c r="B57" s="496" t="s">
        <v>594</v>
      </c>
      <c r="C57" s="509"/>
      <c r="D57" s="513"/>
      <c r="E57" s="513"/>
      <c r="F57" s="513"/>
    </row>
    <row r="58" spans="1:7" s="204" customFormat="1" ht="15" customHeight="1">
      <c r="A58" s="493" t="s">
        <v>479</v>
      </c>
      <c r="B58" s="496"/>
      <c r="C58" s="509">
        <v>13.33</v>
      </c>
      <c r="D58" s="512">
        <v>100.94</v>
      </c>
      <c r="E58" s="512">
        <v>100.67</v>
      </c>
      <c r="F58" s="512">
        <v>96.91</v>
      </c>
      <c r="G58" s="199"/>
    </row>
    <row r="59" spans="1:6" s="204" customFormat="1" ht="15" customHeight="1">
      <c r="A59" s="385" t="s">
        <v>480</v>
      </c>
      <c r="B59" s="385"/>
      <c r="C59" s="515"/>
      <c r="D59" s="512"/>
      <c r="E59" s="511"/>
      <c r="F59" s="511"/>
    </row>
    <row r="60" spans="1:6" s="204" customFormat="1" ht="15" customHeight="1">
      <c r="A60" s="385" t="s">
        <v>255</v>
      </c>
      <c r="B60" s="385"/>
      <c r="C60" s="515"/>
      <c r="D60" s="512"/>
      <c r="E60" s="511"/>
      <c r="F60" s="511"/>
    </row>
    <row r="61" spans="1:6" s="199" customFormat="1" ht="9.75" customHeight="1">
      <c r="A61" s="500"/>
      <c r="B61" s="500"/>
      <c r="C61" s="516"/>
      <c r="D61" s="517"/>
      <c r="E61" s="517"/>
      <c r="F61" s="518"/>
    </row>
    <row r="62" spans="1:6" s="199" customFormat="1" ht="15" customHeight="1">
      <c r="A62" s="204"/>
      <c r="B62" s="204"/>
      <c r="C62" s="204"/>
      <c r="D62" s="519"/>
      <c r="E62" s="519"/>
      <c r="F62" s="520"/>
    </row>
    <row r="63" spans="1:6" s="204" customFormat="1" ht="14.25" customHeight="1">
      <c r="A63" s="117"/>
      <c r="B63" s="117"/>
      <c r="C63" s="117"/>
      <c r="D63" s="117"/>
      <c r="E63" s="205"/>
      <c r="F63" s="117"/>
    </row>
    <row r="64" spans="1:6" s="204" customFormat="1" ht="15.75">
      <c r="A64" s="117"/>
      <c r="B64" s="117"/>
      <c r="C64" s="117"/>
      <c r="D64" s="117"/>
      <c r="E64" s="205"/>
      <c r="F64" s="117"/>
    </row>
  </sheetData>
  <mergeCells count="9">
    <mergeCell ref="D7:F7"/>
    <mergeCell ref="A8:B8"/>
    <mergeCell ref="D8:F8"/>
    <mergeCell ref="A9:B9"/>
    <mergeCell ref="D9:F9"/>
    <mergeCell ref="A10:B10"/>
    <mergeCell ref="A13:B13"/>
    <mergeCell ref="A14:B14"/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zoomScale="85" zoomScaleNormal="85" workbookViewId="0" topLeftCell="A1">
      <selection activeCell="B53" sqref="B53"/>
    </sheetView>
  </sheetViews>
  <sheetFormatPr defaultColWidth="9.00390625" defaultRowHeight="16.5"/>
  <cols>
    <col min="1" max="1" width="5.125" style="117" customWidth="1"/>
    <col min="2" max="2" width="56.50390625" style="117" customWidth="1"/>
    <col min="3" max="3" width="12.125" style="531" customWidth="1"/>
    <col min="4" max="4" width="10.75390625" style="117" customWidth="1"/>
    <col min="5" max="5" width="10.125" style="117" customWidth="1"/>
    <col min="6" max="6" width="10.75390625" style="117" customWidth="1"/>
    <col min="7" max="16384" width="9.00390625" style="117" customWidth="1"/>
  </cols>
  <sheetData>
    <row r="1" spans="1:6" ht="18" customHeight="1">
      <c r="A1" s="443" t="s">
        <v>542</v>
      </c>
      <c r="B1" s="418" t="s">
        <v>596</v>
      </c>
      <c r="C1" s="56"/>
      <c r="D1" s="56"/>
      <c r="E1" s="56"/>
      <c r="F1" s="56"/>
    </row>
    <row r="2" spans="1:6" s="470" customFormat="1" ht="18" customHeight="1">
      <c r="A2" s="468"/>
      <c r="B2" s="55" t="s">
        <v>470</v>
      </c>
      <c r="C2" s="56"/>
      <c r="D2" s="56"/>
      <c r="E2" s="56"/>
      <c r="F2" s="56"/>
    </row>
    <row r="3" spans="1:6" s="470" customFormat="1" ht="18" customHeight="1">
      <c r="A3" s="468"/>
      <c r="B3" s="55" t="s">
        <v>469</v>
      </c>
      <c r="C3" s="56"/>
      <c r="D3" s="56"/>
      <c r="E3" s="56"/>
      <c r="F3" s="56"/>
    </row>
    <row r="4" spans="1:6" ht="18" customHeight="1">
      <c r="A4" s="503"/>
      <c r="B4" s="55" t="s">
        <v>322</v>
      </c>
      <c r="C4" s="56"/>
      <c r="D4" s="56"/>
      <c r="E4" s="56"/>
      <c r="F4" s="56"/>
    </row>
    <row r="5" spans="1:6" ht="18" customHeight="1">
      <c r="A5" s="278"/>
      <c r="B5" s="278"/>
      <c r="C5" s="278"/>
      <c r="D5" s="278"/>
      <c r="E5" s="471"/>
      <c r="F5" s="504" t="s">
        <v>597</v>
      </c>
    </row>
    <row r="6" spans="1:6" ht="16.5">
      <c r="A6" s="473"/>
      <c r="B6" s="474"/>
      <c r="C6" s="247"/>
      <c r="D6" s="919" t="s">
        <v>598</v>
      </c>
      <c r="E6" s="920"/>
      <c r="F6" s="920"/>
    </row>
    <row r="7" spans="1:6" ht="15" customHeight="1">
      <c r="A7" s="921" t="s">
        <v>599</v>
      </c>
      <c r="B7" s="906"/>
      <c r="C7" s="475" t="s">
        <v>508</v>
      </c>
      <c r="D7" s="816" t="s">
        <v>344</v>
      </c>
      <c r="E7" s="818"/>
      <c r="F7" s="818"/>
    </row>
    <row r="8" spans="1:6" ht="15" customHeight="1">
      <c r="A8" s="897" t="s">
        <v>600</v>
      </c>
      <c r="B8" s="907"/>
      <c r="C8" s="505" t="s">
        <v>510</v>
      </c>
      <c r="D8" s="809" t="s">
        <v>345</v>
      </c>
      <c r="E8" s="810"/>
      <c r="F8" s="810"/>
    </row>
    <row r="9" spans="1:6" ht="16.5" customHeight="1">
      <c r="A9" s="915" t="s">
        <v>601</v>
      </c>
      <c r="B9" s="878"/>
      <c r="C9" s="506" t="s">
        <v>574</v>
      </c>
      <c r="D9" s="289">
        <v>2001</v>
      </c>
      <c r="E9" s="289">
        <v>2002</v>
      </c>
      <c r="F9" s="251">
        <v>2003</v>
      </c>
    </row>
    <row r="10" spans="1:6" ht="15" customHeight="1">
      <c r="A10" s="479">
        <v>1</v>
      </c>
      <c r="B10" s="480"/>
      <c r="C10" s="290">
        <v>2</v>
      </c>
      <c r="D10" s="290">
        <v>3</v>
      </c>
      <c r="E10" s="290">
        <v>4</v>
      </c>
      <c r="F10" s="291">
        <v>5</v>
      </c>
    </row>
    <row r="11" spans="1:6" ht="12.75" customHeight="1">
      <c r="A11" s="430"/>
      <c r="B11" s="430"/>
      <c r="C11" s="521"/>
      <c r="D11" s="522"/>
      <c r="E11" s="522"/>
      <c r="F11" s="522"/>
    </row>
    <row r="12" spans="1:6" s="199" customFormat="1" ht="15.75" customHeight="1">
      <c r="A12" s="903" t="s">
        <v>521</v>
      </c>
      <c r="B12" s="897"/>
      <c r="C12" s="509">
        <v>100</v>
      </c>
      <c r="D12" s="523">
        <v>103.19</v>
      </c>
      <c r="E12" s="510">
        <v>108.6</v>
      </c>
      <c r="F12" s="523">
        <v>115.41</v>
      </c>
    </row>
    <row r="13" spans="1:6" s="199" customFormat="1" ht="16.5" customHeight="1">
      <c r="A13" s="834" t="s">
        <v>522</v>
      </c>
      <c r="B13" s="834"/>
      <c r="C13" s="509"/>
      <c r="D13" s="523"/>
      <c r="E13" s="512"/>
      <c r="F13" s="523"/>
    </row>
    <row r="14" spans="1:6" s="199" customFormat="1" ht="15.75" customHeight="1">
      <c r="A14" s="834" t="s">
        <v>602</v>
      </c>
      <c r="B14" s="834"/>
      <c r="C14" s="509"/>
      <c r="D14" s="523"/>
      <c r="E14" s="512"/>
      <c r="F14" s="523"/>
    </row>
    <row r="15" spans="1:6" s="199" customFormat="1" ht="13.5" customHeight="1">
      <c r="A15" s="488" t="s">
        <v>431</v>
      </c>
      <c r="B15" s="340"/>
      <c r="C15" s="509">
        <v>86.67</v>
      </c>
      <c r="D15" s="524">
        <v>103.22</v>
      </c>
      <c r="E15" s="512">
        <v>109.06</v>
      </c>
      <c r="F15" s="524">
        <v>117.29</v>
      </c>
    </row>
    <row r="16" spans="1:6" s="204" customFormat="1" ht="16.5" customHeight="1">
      <c r="A16" s="275" t="s">
        <v>603</v>
      </c>
      <c r="B16" s="275"/>
      <c r="C16" s="509"/>
      <c r="D16" s="525"/>
      <c r="E16" s="513"/>
      <c r="F16" s="525"/>
    </row>
    <row r="17" spans="1:6" s="204" customFormat="1" ht="13.5" customHeight="1">
      <c r="A17" s="397" t="s">
        <v>604</v>
      </c>
      <c r="B17" s="397"/>
      <c r="C17" s="509"/>
      <c r="D17" s="525"/>
      <c r="E17" s="513"/>
      <c r="F17" s="525"/>
    </row>
    <row r="18" spans="1:7" s="204" customFormat="1" ht="13.5" customHeight="1">
      <c r="A18" s="492"/>
      <c r="B18" s="493" t="s">
        <v>434</v>
      </c>
      <c r="C18" s="701">
        <v>1.83</v>
      </c>
      <c r="D18" s="524">
        <v>103.28</v>
      </c>
      <c r="E18" s="512">
        <v>105.58</v>
      </c>
      <c r="F18" s="524">
        <v>110.58</v>
      </c>
      <c r="G18" s="199"/>
    </row>
    <row r="19" spans="1:6" s="199" customFormat="1" ht="13.5" customHeight="1">
      <c r="A19" s="439"/>
      <c r="B19" s="385" t="s">
        <v>435</v>
      </c>
      <c r="C19" s="701"/>
      <c r="D19" s="525"/>
      <c r="E19" s="513"/>
      <c r="F19" s="525"/>
    </row>
    <row r="20" spans="1:5" s="204" customFormat="1" ht="13.5" customHeight="1">
      <c r="A20" s="494"/>
      <c r="B20" s="495" t="s">
        <v>605</v>
      </c>
      <c r="C20" s="701"/>
      <c r="D20" s="525"/>
      <c r="E20" s="513"/>
    </row>
    <row r="21" spans="1:7" s="204" customFormat="1" ht="13.5" customHeight="1">
      <c r="A21" s="492"/>
      <c r="B21" s="493" t="s">
        <v>437</v>
      </c>
      <c r="C21" s="701">
        <v>2.33</v>
      </c>
      <c r="D21" s="524">
        <v>99.28</v>
      </c>
      <c r="E21" s="512">
        <v>104.23</v>
      </c>
      <c r="F21" s="525">
        <v>122.43</v>
      </c>
      <c r="G21" s="199"/>
    </row>
    <row r="22" spans="1:5" s="199" customFormat="1" ht="15.75" customHeight="1">
      <c r="A22" s="439"/>
      <c r="B22" s="385" t="s">
        <v>606</v>
      </c>
      <c r="C22" s="701"/>
      <c r="D22" s="525"/>
      <c r="E22" s="513"/>
    </row>
    <row r="23" spans="1:6" s="204" customFormat="1" ht="13.5" customHeight="1">
      <c r="A23" s="494"/>
      <c r="B23" s="495" t="s">
        <v>607</v>
      </c>
      <c r="C23" s="701"/>
      <c r="D23" s="525"/>
      <c r="E23" s="513"/>
      <c r="F23" s="525"/>
    </row>
    <row r="24" spans="1:7" s="204" customFormat="1" ht="13.5" customHeight="1">
      <c r="A24" s="492"/>
      <c r="B24" s="493" t="s">
        <v>440</v>
      </c>
      <c r="C24" s="701">
        <v>5.5</v>
      </c>
      <c r="D24" s="524">
        <v>100.32</v>
      </c>
      <c r="E24" s="512">
        <v>103.1</v>
      </c>
      <c r="F24" s="525">
        <v>108.11</v>
      </c>
      <c r="G24" s="199"/>
    </row>
    <row r="25" spans="1:6" s="199" customFormat="1" ht="13.5" customHeight="1">
      <c r="A25" s="439"/>
      <c r="B25" s="385" t="s">
        <v>441</v>
      </c>
      <c r="C25" s="701"/>
      <c r="D25" s="525"/>
      <c r="E25" s="513"/>
      <c r="F25" s="525"/>
    </row>
    <row r="26" spans="1:5" s="204" customFormat="1" ht="13.5" customHeight="1">
      <c r="A26" s="494"/>
      <c r="B26" s="495" t="s">
        <v>608</v>
      </c>
      <c r="C26" s="701"/>
      <c r="D26" s="525"/>
      <c r="E26" s="513"/>
    </row>
    <row r="27" spans="1:7" s="204" customFormat="1" ht="13.5" customHeight="1">
      <c r="A27" s="492"/>
      <c r="B27" s="493" t="s">
        <v>443</v>
      </c>
      <c r="C27" s="701">
        <v>8.87</v>
      </c>
      <c r="D27" s="524">
        <v>102.55</v>
      </c>
      <c r="E27" s="512">
        <v>104.01</v>
      </c>
      <c r="F27" s="524">
        <v>114.34</v>
      </c>
      <c r="G27" s="199"/>
    </row>
    <row r="28" spans="1:5" s="199" customFormat="1" ht="16.5" customHeight="1">
      <c r="A28" s="439"/>
      <c r="B28" s="385" t="s">
        <v>444</v>
      </c>
      <c r="C28" s="701"/>
      <c r="D28" s="525"/>
      <c r="E28" s="513"/>
    </row>
    <row r="29" spans="1:6" s="204" customFormat="1" ht="17.25" customHeight="1">
      <c r="A29" s="494"/>
      <c r="B29" s="495" t="s">
        <v>609</v>
      </c>
      <c r="C29" s="701"/>
      <c r="D29" s="525"/>
      <c r="E29" s="513"/>
      <c r="F29" s="525"/>
    </row>
    <row r="30" spans="1:7" s="204" customFormat="1" ht="13.5" customHeight="1">
      <c r="A30" s="492"/>
      <c r="B30" s="493" t="s">
        <v>446</v>
      </c>
      <c r="C30" s="701">
        <v>19.12</v>
      </c>
      <c r="D30" s="524">
        <v>104.22</v>
      </c>
      <c r="E30" s="512">
        <v>107.88</v>
      </c>
      <c r="F30" s="525">
        <v>110.37</v>
      </c>
      <c r="G30" s="199"/>
    </row>
    <row r="31" spans="1:6" s="199" customFormat="1" ht="13.5" customHeight="1">
      <c r="A31" s="439"/>
      <c r="B31" s="385" t="s">
        <v>447</v>
      </c>
      <c r="C31" s="701"/>
      <c r="D31" s="525"/>
      <c r="E31" s="513"/>
      <c r="F31" s="525"/>
    </row>
    <row r="32" spans="1:5" s="204" customFormat="1" ht="15.75" customHeight="1">
      <c r="A32" s="494"/>
      <c r="B32" s="495" t="s">
        <v>610</v>
      </c>
      <c r="C32" s="701"/>
      <c r="D32" s="525"/>
      <c r="E32" s="513"/>
    </row>
    <row r="33" spans="1:7" s="204" customFormat="1" ht="13.5" customHeight="1">
      <c r="A33" s="492"/>
      <c r="B33" s="493" t="s">
        <v>449</v>
      </c>
      <c r="C33" s="701">
        <v>5.8</v>
      </c>
      <c r="D33" s="524">
        <v>108.94</v>
      </c>
      <c r="E33" s="512">
        <v>116.97</v>
      </c>
      <c r="F33" s="525">
        <v>128.89</v>
      </c>
      <c r="G33" s="199"/>
    </row>
    <row r="34" spans="1:5" s="199" customFormat="1" ht="13.5" customHeight="1">
      <c r="A34" s="439"/>
      <c r="B34" s="385" t="s">
        <v>450</v>
      </c>
      <c r="C34" s="701"/>
      <c r="D34" s="525"/>
      <c r="E34" s="513"/>
    </row>
    <row r="35" spans="1:6" s="204" customFormat="1" ht="13.5" customHeight="1">
      <c r="A35" s="494"/>
      <c r="B35" s="495" t="s">
        <v>611</v>
      </c>
      <c r="C35" s="701"/>
      <c r="D35" s="525"/>
      <c r="E35" s="513"/>
      <c r="F35" s="525"/>
    </row>
    <row r="36" spans="1:7" s="204" customFormat="1" ht="13.5" customHeight="1">
      <c r="A36" s="492"/>
      <c r="B36" s="493" t="s">
        <v>452</v>
      </c>
      <c r="C36" s="701">
        <v>5.27</v>
      </c>
      <c r="D36" s="524">
        <v>99.29</v>
      </c>
      <c r="E36" s="512">
        <v>108.51</v>
      </c>
      <c r="F36" s="524">
        <v>114.47</v>
      </c>
      <c r="G36" s="199"/>
    </row>
    <row r="37" spans="1:6" s="199" customFormat="1" ht="13.5" customHeight="1">
      <c r="A37" s="439"/>
      <c r="B37" s="385" t="s">
        <v>453</v>
      </c>
      <c r="C37" s="701"/>
      <c r="D37" s="525"/>
      <c r="E37" s="513"/>
      <c r="F37" s="525"/>
    </row>
    <row r="38" spans="1:5" s="204" customFormat="1" ht="14.25" customHeight="1">
      <c r="A38" s="494"/>
      <c r="B38" s="495" t="s">
        <v>612</v>
      </c>
      <c r="C38" s="701"/>
      <c r="D38" s="525"/>
      <c r="E38" s="513"/>
    </row>
    <row r="39" spans="1:7" s="204" customFormat="1" ht="13.5" customHeight="1">
      <c r="A39" s="492"/>
      <c r="B39" s="493" t="s">
        <v>455</v>
      </c>
      <c r="C39" s="701">
        <v>4.88</v>
      </c>
      <c r="D39" s="524">
        <v>105</v>
      </c>
      <c r="E39" s="512">
        <v>112.07</v>
      </c>
      <c r="F39" s="525">
        <v>119.21</v>
      </c>
      <c r="G39" s="199"/>
    </row>
    <row r="40" spans="1:5" s="199" customFormat="1" ht="13.5" customHeight="1">
      <c r="A40" s="439"/>
      <c r="B40" s="385" t="s">
        <v>456</v>
      </c>
      <c r="C40" s="701"/>
      <c r="D40" s="525"/>
      <c r="E40" s="513"/>
    </row>
    <row r="41" spans="1:6" s="204" customFormat="1" ht="13.5" customHeight="1">
      <c r="A41" s="494"/>
      <c r="B41" s="495" t="s">
        <v>686</v>
      </c>
      <c r="C41" s="701"/>
      <c r="D41" s="525"/>
      <c r="E41" s="513"/>
      <c r="F41" s="525"/>
    </row>
    <row r="42" spans="1:7" s="204" customFormat="1" ht="13.5" customHeight="1">
      <c r="A42" s="492"/>
      <c r="B42" s="493" t="s">
        <v>458</v>
      </c>
      <c r="C42" s="701">
        <v>3.87</v>
      </c>
      <c r="D42" s="524">
        <v>103.77</v>
      </c>
      <c r="E42" s="512">
        <v>112.28</v>
      </c>
      <c r="F42" s="525">
        <v>119.67</v>
      </c>
      <c r="G42" s="199"/>
    </row>
    <row r="43" spans="1:6" s="199" customFormat="1" ht="13.5" customHeight="1">
      <c r="A43" s="439"/>
      <c r="B43" s="385" t="s">
        <v>459</v>
      </c>
      <c r="C43" s="701"/>
      <c r="D43" s="525"/>
      <c r="E43" s="513"/>
      <c r="F43" s="525"/>
    </row>
    <row r="44" spans="1:6" s="204" customFormat="1" ht="15" customHeight="1">
      <c r="A44" s="494"/>
      <c r="B44" s="495" t="s">
        <v>687</v>
      </c>
      <c r="C44" s="701"/>
      <c r="D44" s="525"/>
      <c r="E44" s="513"/>
      <c r="F44" s="525"/>
    </row>
    <row r="45" spans="1:7" s="204" customFormat="1" ht="13.5" customHeight="1">
      <c r="A45" s="492"/>
      <c r="B45" s="493" t="s">
        <v>461</v>
      </c>
      <c r="C45" s="701">
        <v>7.04</v>
      </c>
      <c r="D45" s="524">
        <v>102.42</v>
      </c>
      <c r="E45" s="512">
        <v>110.3</v>
      </c>
      <c r="F45" s="524">
        <v>120.55</v>
      </c>
      <c r="G45" s="199"/>
    </row>
    <row r="46" spans="1:6" s="199" customFormat="1" ht="13.5" customHeight="1">
      <c r="A46" s="439"/>
      <c r="B46" s="385" t="s">
        <v>462</v>
      </c>
      <c r="C46" s="701"/>
      <c r="D46" s="525"/>
      <c r="E46" s="513"/>
      <c r="F46" s="525"/>
    </row>
    <row r="47" spans="1:6" s="204" customFormat="1" ht="16.5" customHeight="1">
      <c r="A47" s="494"/>
      <c r="B47" s="495" t="s">
        <v>688</v>
      </c>
      <c r="C47" s="701"/>
      <c r="D47" s="525"/>
      <c r="E47" s="513"/>
      <c r="F47" s="525"/>
    </row>
    <row r="48" spans="1:7" s="204" customFormat="1" ht="13.5" customHeight="1">
      <c r="A48" s="492"/>
      <c r="B48" s="493" t="s">
        <v>689</v>
      </c>
      <c r="C48" s="701">
        <v>2.75</v>
      </c>
      <c r="D48" s="524">
        <v>105</v>
      </c>
      <c r="E48" s="512">
        <v>111.62</v>
      </c>
      <c r="F48" s="525">
        <v>128.5</v>
      </c>
      <c r="G48" s="199"/>
    </row>
    <row r="49" spans="1:5" s="199" customFormat="1" ht="15.75" customHeight="1">
      <c r="A49" s="439"/>
      <c r="B49" s="385" t="s">
        <v>690</v>
      </c>
      <c r="C49" s="701"/>
      <c r="D49" s="525"/>
      <c r="E49" s="513"/>
    </row>
    <row r="50" spans="1:5" s="204" customFormat="1" ht="16.5" customHeight="1">
      <c r="A50" s="494"/>
      <c r="B50" s="495" t="s">
        <v>691</v>
      </c>
      <c r="C50" s="701"/>
      <c r="D50" s="525"/>
      <c r="E50" s="513"/>
    </row>
    <row r="51" spans="1:7" s="204" customFormat="1" ht="13.5" customHeight="1">
      <c r="A51" s="492"/>
      <c r="B51" s="493" t="s">
        <v>473</v>
      </c>
      <c r="C51" s="701">
        <v>2.26</v>
      </c>
      <c r="D51" s="524">
        <v>100.64</v>
      </c>
      <c r="E51" s="512">
        <v>110.93</v>
      </c>
      <c r="F51" s="525">
        <v>144.18</v>
      </c>
      <c r="G51" s="199"/>
    </row>
    <row r="52" spans="1:6" s="526" customFormat="1" ht="13.5" customHeight="1">
      <c r="A52" s="439"/>
      <c r="B52" s="385" t="s">
        <v>474</v>
      </c>
      <c r="C52" s="701"/>
      <c r="D52" s="525"/>
      <c r="E52" s="514"/>
      <c r="F52" s="525"/>
    </row>
    <row r="53" spans="1:6" s="204" customFormat="1" ht="13.5" customHeight="1">
      <c r="A53" s="494"/>
      <c r="B53" s="495" t="s">
        <v>692</v>
      </c>
      <c r="C53" s="701"/>
      <c r="D53" s="525"/>
      <c r="E53" s="514"/>
      <c r="F53" s="525"/>
    </row>
    <row r="54" spans="1:7" s="204" customFormat="1" ht="13.5" customHeight="1">
      <c r="A54" s="492"/>
      <c r="B54" s="493" t="s">
        <v>476</v>
      </c>
      <c r="C54" s="701">
        <v>17.15</v>
      </c>
      <c r="D54" s="524">
        <v>102.94</v>
      </c>
      <c r="E54" s="512">
        <v>110.68</v>
      </c>
      <c r="F54" s="525">
        <v>118.65</v>
      </c>
      <c r="G54" s="199"/>
    </row>
    <row r="55" spans="1:6" s="526" customFormat="1" ht="13.5" customHeight="1">
      <c r="A55" s="439"/>
      <c r="B55" s="385" t="s">
        <v>477</v>
      </c>
      <c r="C55" s="509"/>
      <c r="D55" s="525"/>
      <c r="E55" s="513"/>
      <c r="F55" s="525"/>
    </row>
    <row r="56" spans="1:6" s="204" customFormat="1" ht="13.5" customHeight="1">
      <c r="A56" s="492"/>
      <c r="B56" s="496" t="s">
        <v>693</v>
      </c>
      <c r="C56" s="509"/>
      <c r="D56" s="525"/>
      <c r="E56" s="513"/>
      <c r="F56" s="524"/>
    </row>
    <row r="57" spans="1:7" s="204" customFormat="1" ht="13.5" customHeight="1">
      <c r="A57" s="493" t="s">
        <v>479</v>
      </c>
      <c r="B57" s="496"/>
      <c r="C57" s="509">
        <v>13.33</v>
      </c>
      <c r="D57" s="524">
        <v>102.99</v>
      </c>
      <c r="E57" s="512">
        <v>105.51</v>
      </c>
      <c r="F57" s="525">
        <v>103.15</v>
      </c>
      <c r="G57" s="199"/>
    </row>
    <row r="58" spans="1:6" s="526" customFormat="1" ht="13.5" customHeight="1">
      <c r="A58" s="385" t="s">
        <v>480</v>
      </c>
      <c r="B58" s="385"/>
      <c r="C58" s="515"/>
      <c r="D58" s="515"/>
      <c r="E58" s="515"/>
      <c r="F58" s="515"/>
    </row>
    <row r="59" spans="1:6" s="526" customFormat="1" ht="13.5" customHeight="1">
      <c r="A59" s="385" t="s">
        <v>255</v>
      </c>
      <c r="B59" s="385"/>
      <c r="C59" s="515"/>
      <c r="D59" s="515"/>
      <c r="E59" s="515"/>
      <c r="F59" s="515"/>
    </row>
    <row r="60" spans="1:6" s="204" customFormat="1" ht="8.25" customHeight="1">
      <c r="A60" s="500"/>
      <c r="B60" s="500"/>
      <c r="C60" s="516"/>
      <c r="D60" s="527"/>
      <c r="E60" s="527"/>
      <c r="F60" s="528"/>
    </row>
    <row r="61" spans="1:5" s="204" customFormat="1" ht="7.5" customHeight="1">
      <c r="A61" s="190"/>
      <c r="B61" s="45"/>
      <c r="C61" s="529"/>
      <c r="D61" s="530"/>
      <c r="E61" s="530"/>
    </row>
    <row r="62" spans="1:4" s="183" customFormat="1" ht="16.5">
      <c r="A62" s="173" t="s">
        <v>390</v>
      </c>
      <c r="B62" s="464"/>
      <c r="C62" s="465"/>
      <c r="D62" s="465"/>
    </row>
    <row r="63" spans="1:4" s="132" customFormat="1" ht="15" customHeight="1">
      <c r="A63" s="117" t="s">
        <v>642</v>
      </c>
      <c r="B63" s="466"/>
      <c r="C63" s="467"/>
      <c r="D63" s="467"/>
    </row>
    <row r="64" spans="1:4" s="132" customFormat="1" ht="15" customHeight="1">
      <c r="A64" s="117" t="s">
        <v>680</v>
      </c>
      <c r="B64" s="467"/>
      <c r="C64" s="329"/>
      <c r="D64" s="467"/>
    </row>
  </sheetData>
  <mergeCells count="9">
    <mergeCell ref="D6:F6"/>
    <mergeCell ref="A7:B7"/>
    <mergeCell ref="D7:F7"/>
    <mergeCell ref="A8:B8"/>
    <mergeCell ref="D8:F8"/>
    <mergeCell ref="A9:B9"/>
    <mergeCell ref="A12:B12"/>
    <mergeCell ref="A13:B13"/>
    <mergeCell ref="A14:B1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75" zoomScaleNormal="75" workbookViewId="0" topLeftCell="A1">
      <selection activeCell="I23" sqref="I23"/>
    </sheetView>
  </sheetViews>
  <sheetFormatPr defaultColWidth="9.00390625" defaultRowHeight="15" customHeight="1"/>
  <cols>
    <col min="1" max="1" width="5.00390625" style="117" customWidth="1"/>
    <col min="2" max="2" width="52.50390625" style="117" customWidth="1"/>
    <col min="3" max="3" width="12.75390625" style="117" customWidth="1"/>
    <col min="4" max="6" width="14.00390625" style="117" customWidth="1"/>
    <col min="7" max="7" width="14.125" style="117" customWidth="1"/>
    <col min="8" max="16384" width="9.00390625" style="117" customWidth="1"/>
  </cols>
  <sheetData>
    <row r="1" spans="1:7" ht="18" customHeight="1">
      <c r="A1" s="443" t="s">
        <v>325</v>
      </c>
      <c r="B1" s="418" t="s">
        <v>697</v>
      </c>
      <c r="C1" s="56"/>
      <c r="D1" s="56"/>
      <c r="E1" s="56"/>
      <c r="F1" s="56"/>
      <c r="G1" s="56"/>
    </row>
    <row r="2" spans="1:7" s="470" customFormat="1" ht="18" customHeight="1">
      <c r="A2" s="468"/>
      <c r="B2" s="173" t="s">
        <v>471</v>
      </c>
      <c r="C2" s="174"/>
      <c r="D2" s="174"/>
      <c r="E2" s="174"/>
      <c r="F2" s="174"/>
      <c r="G2" s="174"/>
    </row>
    <row r="3" spans="1:7" s="470" customFormat="1" ht="18" customHeight="1">
      <c r="A3" s="468"/>
      <c r="B3" s="173" t="s">
        <v>469</v>
      </c>
      <c r="C3" s="174"/>
      <c r="D3" s="174"/>
      <c r="E3" s="174"/>
      <c r="F3" s="174"/>
      <c r="G3" s="174"/>
    </row>
    <row r="4" spans="1:7" s="470" customFormat="1" ht="18" customHeight="1">
      <c r="A4" s="236"/>
      <c r="B4" s="55" t="s">
        <v>643</v>
      </c>
      <c r="C4" s="174"/>
      <c r="D4" s="174"/>
      <c r="E4" s="174"/>
      <c r="F4" s="174"/>
      <c r="G4" s="174"/>
    </row>
    <row r="5" spans="1:7" s="470" customFormat="1" ht="18" customHeight="1">
      <c r="A5" s="236"/>
      <c r="B5" s="55"/>
      <c r="C5" s="174"/>
      <c r="D5" s="174"/>
      <c r="E5" s="174"/>
      <c r="F5" s="174"/>
      <c r="G5" s="174"/>
    </row>
    <row r="6" spans="1:7" s="470" customFormat="1" ht="18" customHeight="1">
      <c r="A6" s="236"/>
      <c r="B6" s="55"/>
      <c r="C6" s="174"/>
      <c r="D6" s="174"/>
      <c r="E6" s="174"/>
      <c r="F6" s="174"/>
      <c r="G6" s="174"/>
    </row>
    <row r="7" spans="1:7" ht="15" customHeight="1">
      <c r="A7" s="278"/>
      <c r="B7" s="278"/>
      <c r="C7" s="278"/>
      <c r="D7" s="278"/>
      <c r="E7" s="278"/>
      <c r="F7" s="278"/>
      <c r="G7" s="278"/>
    </row>
    <row r="8" spans="1:7" ht="15" customHeight="1">
      <c r="A8" s="473"/>
      <c r="B8" s="474"/>
      <c r="C8" s="532" t="s">
        <v>700</v>
      </c>
      <c r="D8" s="533"/>
      <c r="E8" s="533"/>
      <c r="F8" s="533"/>
      <c r="G8" s="533"/>
    </row>
    <row r="9" spans="2:7" ht="15" customHeight="1">
      <c r="B9" s="129"/>
      <c r="C9" s="151" t="s">
        <v>701</v>
      </c>
      <c r="D9" s="120"/>
      <c r="E9" s="120"/>
      <c r="F9" s="120"/>
      <c r="G9" s="120"/>
    </row>
    <row r="10" spans="2:7" ht="15" customHeight="1">
      <c r="B10" s="129"/>
      <c r="C10" s="535" t="s">
        <v>703</v>
      </c>
      <c r="D10" s="536"/>
      <c r="E10" s="536"/>
      <c r="F10" s="536"/>
      <c r="G10" s="536"/>
    </row>
    <row r="11" spans="1:7" ht="15" customHeight="1">
      <c r="A11" s="534" t="s">
        <v>423</v>
      </c>
      <c r="B11" s="129"/>
      <c r="C11" s="653"/>
      <c r="D11" s="648" t="s">
        <v>340</v>
      </c>
      <c r="E11" s="648" t="s">
        <v>337</v>
      </c>
      <c r="F11" s="648" t="s">
        <v>338</v>
      </c>
      <c r="G11" s="651" t="s">
        <v>339</v>
      </c>
    </row>
    <row r="12" spans="1:7" ht="15" customHeight="1">
      <c r="A12" s="330" t="s">
        <v>702</v>
      </c>
      <c r="B12" s="129"/>
      <c r="C12" s="654"/>
      <c r="D12" s="649" t="s">
        <v>341</v>
      </c>
      <c r="E12" s="649" t="s">
        <v>341</v>
      </c>
      <c r="F12" s="649" t="s">
        <v>341</v>
      </c>
      <c r="G12" s="652" t="s">
        <v>341</v>
      </c>
    </row>
    <row r="13" spans="1:7" ht="15" customHeight="1">
      <c r="A13" s="330" t="s">
        <v>601</v>
      </c>
      <c r="B13" s="129"/>
      <c r="C13" s="654"/>
      <c r="D13" s="649" t="s">
        <v>286</v>
      </c>
      <c r="E13" s="649" t="s">
        <v>1000</v>
      </c>
      <c r="F13" s="649" t="s">
        <v>287</v>
      </c>
      <c r="G13" s="652" t="s">
        <v>85</v>
      </c>
    </row>
    <row r="14" spans="2:7" ht="15" customHeight="1">
      <c r="B14" s="129"/>
      <c r="C14" s="647">
        <v>2003</v>
      </c>
      <c r="D14" s="766" t="s">
        <v>644</v>
      </c>
      <c r="E14" s="766" t="s">
        <v>645</v>
      </c>
      <c r="F14" s="770" t="s">
        <v>646</v>
      </c>
      <c r="G14" s="771" t="s">
        <v>647</v>
      </c>
    </row>
    <row r="15" spans="1:7" ht="15" customHeight="1">
      <c r="A15" s="385"/>
      <c r="B15" s="650"/>
      <c r="C15" s="646">
        <v>2002</v>
      </c>
      <c r="D15" s="767" t="s">
        <v>648</v>
      </c>
      <c r="E15" s="767" t="s">
        <v>649</v>
      </c>
      <c r="F15" s="767" t="s">
        <v>650</v>
      </c>
      <c r="G15" s="772" t="s">
        <v>651</v>
      </c>
    </row>
    <row r="16" spans="1:7" ht="20.25" customHeight="1">
      <c r="A16" s="385"/>
      <c r="B16" s="650"/>
      <c r="C16" s="646"/>
      <c r="D16" s="768" t="s">
        <v>652</v>
      </c>
      <c r="E16" s="768" t="s">
        <v>653</v>
      </c>
      <c r="F16" s="768" t="s">
        <v>654</v>
      </c>
      <c r="G16" s="773" t="s">
        <v>655</v>
      </c>
    </row>
    <row r="17" spans="1:7" ht="16.5" customHeight="1">
      <c r="A17" s="157"/>
      <c r="B17" s="537"/>
      <c r="C17" s="426"/>
      <c r="D17" s="769" t="s">
        <v>656</v>
      </c>
      <c r="E17" s="769" t="s">
        <v>657</v>
      </c>
      <c r="F17" s="769" t="s">
        <v>658</v>
      </c>
      <c r="G17" s="774" t="s">
        <v>659</v>
      </c>
    </row>
    <row r="18" spans="1:7" ht="15" customHeight="1">
      <c r="A18" s="861">
        <v>1</v>
      </c>
      <c r="B18" s="862"/>
      <c r="C18" s="290">
        <v>2</v>
      </c>
      <c r="D18" s="290">
        <v>3</v>
      </c>
      <c r="E18" s="290">
        <v>4</v>
      </c>
      <c r="F18" s="290">
        <v>5</v>
      </c>
      <c r="G18" s="291">
        <v>6</v>
      </c>
    </row>
    <row r="19" spans="1:7" ht="15" customHeight="1">
      <c r="A19" s="430"/>
      <c r="B19" s="430"/>
      <c r="C19" s="424"/>
      <c r="D19" s="424"/>
      <c r="E19" s="424"/>
      <c r="F19" s="424"/>
      <c r="G19" s="424"/>
    </row>
    <row r="20" spans="1:8" s="199" customFormat="1" ht="17.25" customHeight="1">
      <c r="A20" s="903" t="s">
        <v>521</v>
      </c>
      <c r="B20" s="897"/>
      <c r="C20" s="538">
        <v>4.6</v>
      </c>
      <c r="D20" s="538">
        <v>2.55</v>
      </c>
      <c r="E20" s="538">
        <v>-0.48</v>
      </c>
      <c r="F20" s="538">
        <v>6.64</v>
      </c>
      <c r="G20" s="538">
        <v>9.55</v>
      </c>
      <c r="H20" s="611"/>
    </row>
    <row r="21" spans="1:7" s="199" customFormat="1" ht="15" customHeight="1">
      <c r="A21" s="834" t="s">
        <v>522</v>
      </c>
      <c r="B21" s="834"/>
      <c r="C21" s="538"/>
      <c r="D21" s="538"/>
      <c r="E21" s="538"/>
      <c r="F21" s="538"/>
      <c r="G21" s="538"/>
    </row>
    <row r="22" spans="1:7" s="199" customFormat="1" ht="15" customHeight="1">
      <c r="A22" s="834" t="s">
        <v>602</v>
      </c>
      <c r="B22" s="834"/>
      <c r="C22" s="538"/>
      <c r="D22" s="538"/>
      <c r="E22" s="538"/>
      <c r="F22" s="538"/>
      <c r="G22" s="538"/>
    </row>
    <row r="23" spans="1:8" s="199" customFormat="1" ht="15" customHeight="1">
      <c r="A23" s="488" t="s">
        <v>431</v>
      </c>
      <c r="B23" s="340"/>
      <c r="C23" s="538">
        <v>5.85</v>
      </c>
      <c r="D23" s="539">
        <v>3.02</v>
      </c>
      <c r="E23" s="539">
        <v>-0.31</v>
      </c>
      <c r="F23" s="539">
        <v>8.77</v>
      </c>
      <c r="G23" s="539">
        <v>11.74</v>
      </c>
      <c r="H23" s="611"/>
    </row>
    <row r="24" spans="1:7" s="204" customFormat="1" ht="15" customHeight="1">
      <c r="A24" s="275" t="s">
        <v>603</v>
      </c>
      <c r="B24" s="275"/>
      <c r="C24" s="540"/>
      <c r="D24" s="541"/>
      <c r="E24" s="541"/>
      <c r="F24" s="541"/>
      <c r="G24" s="541"/>
    </row>
    <row r="25" spans="1:7" s="204" customFormat="1" ht="15" customHeight="1">
      <c r="A25" s="397" t="s">
        <v>604</v>
      </c>
      <c r="B25" s="397"/>
      <c r="C25" s="540"/>
      <c r="D25" s="541"/>
      <c r="E25" s="541"/>
      <c r="F25" s="541"/>
      <c r="G25" s="541"/>
    </row>
    <row r="26" spans="1:8" s="204" customFormat="1" ht="15" customHeight="1">
      <c r="A26" s="492"/>
      <c r="B26" s="493" t="s">
        <v>434</v>
      </c>
      <c r="C26" s="539">
        <v>3.07</v>
      </c>
      <c r="D26" s="539">
        <v>-12.57</v>
      </c>
      <c r="E26" s="539">
        <v>9.88</v>
      </c>
      <c r="F26" s="539">
        <v>10.72</v>
      </c>
      <c r="G26" s="539">
        <v>5.32</v>
      </c>
      <c r="H26" s="611"/>
    </row>
    <row r="27" spans="1:7" s="199" customFormat="1" ht="15" customHeight="1">
      <c r="A27" s="439"/>
      <c r="B27" s="385" t="s">
        <v>435</v>
      </c>
      <c r="C27" s="541"/>
      <c r="D27" s="541"/>
      <c r="E27" s="541"/>
      <c r="F27" s="541"/>
      <c r="G27" s="541"/>
    </row>
    <row r="28" spans="1:2" s="204" customFormat="1" ht="15" customHeight="1">
      <c r="A28" s="494"/>
      <c r="B28" s="495" t="s">
        <v>704</v>
      </c>
    </row>
    <row r="29" spans="1:8" s="204" customFormat="1" ht="15" customHeight="1">
      <c r="A29" s="492"/>
      <c r="B29" s="493" t="s">
        <v>437</v>
      </c>
      <c r="C29" s="541">
        <v>15.62</v>
      </c>
      <c r="D29" s="541">
        <v>15.82</v>
      </c>
      <c r="E29" s="541">
        <v>12.91</v>
      </c>
      <c r="F29" s="541">
        <v>23.88</v>
      </c>
      <c r="G29" s="541">
        <v>10.28</v>
      </c>
      <c r="H29" s="611"/>
    </row>
    <row r="30" spans="1:2" s="199" customFormat="1" ht="15" customHeight="1">
      <c r="A30" s="439"/>
      <c r="B30" s="385" t="s">
        <v>606</v>
      </c>
    </row>
    <row r="31" spans="1:7" s="204" customFormat="1" ht="15" customHeight="1">
      <c r="A31" s="494"/>
      <c r="B31" s="495" t="s">
        <v>607</v>
      </c>
      <c r="C31" s="541"/>
      <c r="D31" s="541"/>
      <c r="E31" s="541"/>
      <c r="F31" s="541"/>
      <c r="G31" s="541"/>
    </row>
    <row r="32" spans="1:8" s="204" customFormat="1" ht="15" customHeight="1">
      <c r="A32" s="492"/>
      <c r="B32" s="493" t="s">
        <v>440</v>
      </c>
      <c r="C32" s="541">
        <v>3.21</v>
      </c>
      <c r="D32" s="541">
        <v>1</v>
      </c>
      <c r="E32" s="541">
        <v>-2.87</v>
      </c>
      <c r="F32" s="541">
        <v>10.54</v>
      </c>
      <c r="G32" s="541">
        <v>4.56</v>
      </c>
      <c r="H32" s="611"/>
    </row>
    <row r="33" spans="1:7" s="199" customFormat="1" ht="15" customHeight="1">
      <c r="A33" s="439"/>
      <c r="B33" s="385" t="s">
        <v>441</v>
      </c>
      <c r="C33" s="541"/>
      <c r="D33" s="541"/>
      <c r="E33" s="541"/>
      <c r="F33" s="541"/>
      <c r="G33" s="541"/>
    </row>
    <row r="34" spans="1:2" s="204" customFormat="1" ht="15" customHeight="1">
      <c r="A34" s="494"/>
      <c r="B34" s="495" t="s">
        <v>608</v>
      </c>
    </row>
    <row r="35" spans="1:8" s="204" customFormat="1" ht="15" customHeight="1">
      <c r="A35" s="492"/>
      <c r="B35" s="493" t="s">
        <v>443</v>
      </c>
      <c r="C35" s="539">
        <v>8.19</v>
      </c>
      <c r="D35" s="539">
        <v>4.46</v>
      </c>
      <c r="E35" s="539">
        <v>-2.01</v>
      </c>
      <c r="F35" s="539">
        <v>9.12</v>
      </c>
      <c r="G35" s="539">
        <v>21.14</v>
      </c>
      <c r="H35" s="611"/>
    </row>
    <row r="36" spans="1:2" s="199" customFormat="1" ht="15" customHeight="1">
      <c r="A36" s="439"/>
      <c r="B36" s="385" t="s">
        <v>444</v>
      </c>
    </row>
    <row r="37" spans="1:2" s="204" customFormat="1" ht="15" customHeight="1">
      <c r="A37" s="494"/>
      <c r="B37" s="495" t="s">
        <v>609</v>
      </c>
    </row>
    <row r="38" spans="1:8" s="204" customFormat="1" ht="15" customHeight="1">
      <c r="A38" s="492"/>
      <c r="B38" s="493" t="s">
        <v>446</v>
      </c>
      <c r="C38" s="541">
        <v>0.69</v>
      </c>
      <c r="D38" s="541">
        <v>-3.47</v>
      </c>
      <c r="E38" s="541">
        <v>-2.46</v>
      </c>
      <c r="F38" s="541">
        <v>-2.09</v>
      </c>
      <c r="G38" s="541">
        <v>10.58</v>
      </c>
      <c r="H38" s="611"/>
    </row>
    <row r="39" spans="1:7" s="199" customFormat="1" ht="15" customHeight="1">
      <c r="A39" s="439"/>
      <c r="B39" s="385" t="s">
        <v>447</v>
      </c>
      <c r="C39" s="541"/>
      <c r="D39" s="541"/>
      <c r="E39" s="541"/>
      <c r="F39" s="541"/>
      <c r="G39" s="541"/>
    </row>
    <row r="40" spans="1:2" s="204" customFormat="1" ht="15" customHeight="1">
      <c r="A40" s="494"/>
      <c r="B40" s="495" t="s">
        <v>610</v>
      </c>
    </row>
    <row r="41" spans="1:8" s="204" customFormat="1" ht="15" customHeight="1">
      <c r="A41" s="492"/>
      <c r="B41" s="493" t="s">
        <v>449</v>
      </c>
      <c r="C41" s="541">
        <v>8.46</v>
      </c>
      <c r="D41" s="541">
        <v>8.11</v>
      </c>
      <c r="E41" s="541">
        <v>-5.61</v>
      </c>
      <c r="F41" s="541">
        <v>20.47</v>
      </c>
      <c r="G41" s="541">
        <v>11.78</v>
      </c>
      <c r="H41" s="611"/>
    </row>
    <row r="42" spans="1:2" s="199" customFormat="1" ht="15" customHeight="1">
      <c r="A42" s="439"/>
      <c r="B42" s="385" t="s">
        <v>450</v>
      </c>
    </row>
    <row r="43" spans="1:7" s="204" customFormat="1" ht="15" customHeight="1">
      <c r="A43" s="494"/>
      <c r="B43" s="495" t="s">
        <v>611</v>
      </c>
      <c r="C43" s="541"/>
      <c r="D43" s="541"/>
      <c r="E43" s="541"/>
      <c r="F43" s="541"/>
      <c r="G43" s="541"/>
    </row>
    <row r="44" spans="1:8" s="204" customFormat="1" ht="15" customHeight="1">
      <c r="A44" s="492"/>
      <c r="B44" s="493" t="s">
        <v>452</v>
      </c>
      <c r="C44" s="539">
        <v>3.85</v>
      </c>
      <c r="D44" s="539">
        <v>8.39</v>
      </c>
      <c r="E44" s="539">
        <v>-1.4</v>
      </c>
      <c r="F44" s="539">
        <v>10.36</v>
      </c>
      <c r="G44" s="539">
        <v>-1.31</v>
      </c>
      <c r="H44" s="611"/>
    </row>
    <row r="45" spans="1:7" s="199" customFormat="1" ht="15" customHeight="1">
      <c r="A45" s="439"/>
      <c r="B45" s="385" t="s">
        <v>453</v>
      </c>
      <c r="C45" s="541"/>
      <c r="D45" s="541"/>
      <c r="E45" s="541"/>
      <c r="F45" s="541"/>
      <c r="G45" s="541"/>
    </row>
    <row r="46" spans="1:2" s="204" customFormat="1" ht="15" customHeight="1">
      <c r="A46" s="494"/>
      <c r="B46" s="495" t="s">
        <v>612</v>
      </c>
    </row>
    <row r="47" spans="1:8" s="204" customFormat="1" ht="15" customHeight="1">
      <c r="A47" s="492"/>
      <c r="B47" s="493" t="s">
        <v>455</v>
      </c>
      <c r="C47" s="541">
        <v>4.69</v>
      </c>
      <c r="D47" s="541">
        <v>2.12</v>
      </c>
      <c r="E47" s="541">
        <v>-2.37</v>
      </c>
      <c r="F47" s="541">
        <v>12.93</v>
      </c>
      <c r="G47" s="541">
        <v>6</v>
      </c>
      <c r="H47" s="611"/>
    </row>
    <row r="48" spans="1:2" s="199" customFormat="1" ht="15" customHeight="1">
      <c r="A48" s="439"/>
      <c r="B48" s="385" t="s">
        <v>456</v>
      </c>
    </row>
    <row r="49" spans="1:7" s="204" customFormat="1" ht="15" customHeight="1">
      <c r="A49" s="494"/>
      <c r="B49" s="495" t="s">
        <v>686</v>
      </c>
      <c r="C49" s="541"/>
      <c r="D49" s="541"/>
      <c r="E49" s="541"/>
      <c r="F49" s="541"/>
      <c r="G49" s="541"/>
    </row>
    <row r="50" spans="1:8" s="204" customFormat="1" ht="15" customHeight="1">
      <c r="A50" s="492"/>
      <c r="B50" s="493" t="s">
        <v>458</v>
      </c>
      <c r="C50" s="541">
        <v>4.91</v>
      </c>
      <c r="D50" s="541">
        <v>3.17</v>
      </c>
      <c r="E50" s="541" t="s">
        <v>695</v>
      </c>
      <c r="F50" s="541">
        <v>1.36</v>
      </c>
      <c r="G50" s="541">
        <v>15.3</v>
      </c>
      <c r="H50" s="611"/>
    </row>
    <row r="51" spans="1:7" s="199" customFormat="1" ht="15" customHeight="1">
      <c r="A51" s="439"/>
      <c r="B51" s="385" t="s">
        <v>459</v>
      </c>
      <c r="C51" s="541"/>
      <c r="D51" s="541"/>
      <c r="E51" s="541"/>
      <c r="F51" s="541"/>
      <c r="G51" s="541"/>
    </row>
    <row r="52" spans="1:7" s="204" customFormat="1" ht="15" customHeight="1">
      <c r="A52" s="494"/>
      <c r="B52" s="495" t="s">
        <v>687</v>
      </c>
      <c r="C52" s="541"/>
      <c r="D52" s="541"/>
      <c r="E52" s="541"/>
      <c r="F52" s="541"/>
      <c r="G52" s="541"/>
    </row>
    <row r="53" spans="1:8" s="204" customFormat="1" ht="15" customHeight="1">
      <c r="A53" s="492"/>
      <c r="B53" s="493" t="s">
        <v>461</v>
      </c>
      <c r="C53" s="539">
        <v>7.56</v>
      </c>
      <c r="D53" s="539">
        <v>2.98</v>
      </c>
      <c r="E53" s="539">
        <v>-1.75</v>
      </c>
      <c r="F53" s="539">
        <v>10.28</v>
      </c>
      <c r="G53" s="539">
        <v>18.4</v>
      </c>
      <c r="H53" s="611"/>
    </row>
    <row r="54" spans="1:7" s="199" customFormat="1" ht="15" customHeight="1">
      <c r="A54" s="439"/>
      <c r="B54" s="385" t="s">
        <v>462</v>
      </c>
      <c r="C54" s="541"/>
      <c r="D54" s="541"/>
      <c r="E54" s="541"/>
      <c r="F54" s="541"/>
      <c r="G54" s="541"/>
    </row>
    <row r="55" spans="1:8" s="204" customFormat="1" ht="15" customHeight="1">
      <c r="A55" s="494"/>
      <c r="B55" s="495" t="s">
        <v>688</v>
      </c>
      <c r="C55" s="541"/>
      <c r="D55" s="541"/>
      <c r="E55" s="541"/>
      <c r="F55" s="541"/>
      <c r="G55" s="541"/>
      <c r="H55" s="611"/>
    </row>
    <row r="56" spans="1:8" s="204" customFormat="1" ht="15" customHeight="1">
      <c r="A56" s="492"/>
      <c r="B56" s="493" t="s">
        <v>689</v>
      </c>
      <c r="C56" s="541">
        <v>13.33</v>
      </c>
      <c r="D56" s="541">
        <v>15.95</v>
      </c>
      <c r="E56" s="541">
        <v>12.64</v>
      </c>
      <c r="F56" s="541">
        <v>9.23</v>
      </c>
      <c r="G56" s="541">
        <v>15.58</v>
      </c>
      <c r="H56" s="611"/>
    </row>
    <row r="57" spans="1:7" s="199" customFormat="1" ht="15" customHeight="1">
      <c r="A57" s="439"/>
      <c r="B57" s="385" t="s">
        <v>690</v>
      </c>
      <c r="C57" s="541"/>
      <c r="D57" s="541"/>
      <c r="E57" s="541"/>
      <c r="F57" s="541"/>
      <c r="G57" s="541"/>
    </row>
    <row r="58" spans="1:7" s="204" customFormat="1" ht="15" customHeight="1">
      <c r="A58" s="494"/>
      <c r="B58" s="495" t="s">
        <v>691</v>
      </c>
      <c r="C58" s="541"/>
      <c r="D58" s="541"/>
      <c r="E58" s="541"/>
      <c r="F58" s="541"/>
      <c r="G58" s="541"/>
    </row>
    <row r="59" spans="1:8" s="204" customFormat="1" ht="15" customHeight="1">
      <c r="A59" s="492"/>
      <c r="B59" s="493" t="s">
        <v>473</v>
      </c>
      <c r="C59" s="541">
        <v>27.94</v>
      </c>
      <c r="D59" s="541">
        <v>22.51</v>
      </c>
      <c r="E59" s="541">
        <v>25.37</v>
      </c>
      <c r="F59" s="541">
        <v>30.14</v>
      </c>
      <c r="G59" s="541">
        <v>33.18</v>
      </c>
      <c r="H59" s="611"/>
    </row>
    <row r="60" spans="1:2" s="199" customFormat="1" ht="15" customHeight="1">
      <c r="A60" s="439"/>
      <c r="B60" s="385" t="s">
        <v>474</v>
      </c>
    </row>
    <row r="61" spans="1:7" s="204" customFormat="1" ht="15" customHeight="1">
      <c r="A61" s="494"/>
      <c r="B61" s="495" t="s">
        <v>692</v>
      </c>
      <c r="C61" s="541"/>
      <c r="D61" s="541"/>
      <c r="E61" s="541"/>
      <c r="F61" s="541"/>
      <c r="G61" s="541"/>
    </row>
    <row r="62" spans="1:8" s="204" customFormat="1" ht="15" customHeight="1">
      <c r="A62" s="492"/>
      <c r="B62" s="493" t="s">
        <v>476</v>
      </c>
      <c r="C62" s="539">
        <v>5.51</v>
      </c>
      <c r="D62" s="539">
        <v>2.52</v>
      </c>
      <c r="E62" s="541">
        <v>-1.13</v>
      </c>
      <c r="F62" s="539">
        <v>10.42</v>
      </c>
      <c r="G62" s="539">
        <v>10.12</v>
      </c>
      <c r="H62" s="611"/>
    </row>
    <row r="63" spans="1:2" s="199" customFormat="1" ht="15" customHeight="1">
      <c r="A63" s="439"/>
      <c r="B63" s="385" t="s">
        <v>477</v>
      </c>
    </row>
    <row r="64" spans="1:7" s="204" customFormat="1" ht="15" customHeight="1">
      <c r="A64" s="492"/>
      <c r="B64" s="496" t="s">
        <v>693</v>
      </c>
      <c r="C64" s="540"/>
      <c r="D64" s="541"/>
      <c r="E64" s="541"/>
      <c r="F64" s="541"/>
      <c r="G64" s="541"/>
    </row>
    <row r="65" spans="1:8" s="204" customFormat="1" ht="15" customHeight="1">
      <c r="A65" s="493" t="s">
        <v>479</v>
      </c>
      <c r="B65" s="496"/>
      <c r="C65" s="538">
        <v>-3.73</v>
      </c>
      <c r="D65" s="539">
        <v>-0.55</v>
      </c>
      <c r="E65" s="539">
        <v>-1.62</v>
      </c>
      <c r="F65" s="539">
        <v>-7.37</v>
      </c>
      <c r="G65" s="539">
        <v>-5.24</v>
      </c>
      <c r="H65" s="611"/>
    </row>
    <row r="66" spans="1:2" s="199" customFormat="1" ht="15" customHeight="1">
      <c r="A66" s="385" t="s">
        <v>480</v>
      </c>
      <c r="B66" s="385"/>
    </row>
    <row r="67" spans="1:2" s="199" customFormat="1" ht="15" customHeight="1">
      <c r="A67" s="385" t="s">
        <v>255</v>
      </c>
      <c r="B67" s="385"/>
    </row>
    <row r="68" spans="1:7" s="204" customFormat="1" ht="9.75" customHeight="1">
      <c r="A68" s="500"/>
      <c r="B68" s="500"/>
      <c r="C68" s="542"/>
      <c r="D68" s="543"/>
      <c r="E68" s="543"/>
      <c r="F68" s="543"/>
      <c r="G68" s="543"/>
    </row>
  </sheetData>
  <mergeCells count="4">
    <mergeCell ref="A18:B18"/>
    <mergeCell ref="A20:B20"/>
    <mergeCell ref="A21:B21"/>
    <mergeCell ref="A22:B22"/>
  </mergeCells>
  <printOptions/>
  <pageMargins left="0.75" right="0.6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 topLeftCell="A1">
      <selection activeCell="D19" sqref="D19"/>
    </sheetView>
  </sheetViews>
  <sheetFormatPr defaultColWidth="9.00390625" defaultRowHeight="24.75" customHeight="1"/>
  <cols>
    <col min="1" max="1" width="4.125" style="82" customWidth="1"/>
    <col min="2" max="2" width="15.50390625" style="82" customWidth="1"/>
    <col min="3" max="3" width="11.125" style="82" customWidth="1"/>
    <col min="4" max="4" width="8.50390625" style="83" customWidth="1"/>
    <col min="5" max="8" width="10.125" style="82" customWidth="1"/>
    <col min="9" max="9" width="10.125" style="34" customWidth="1"/>
    <col min="10" max="11" width="10.125" style="82" customWidth="1"/>
    <col min="12" max="16384" width="9.00390625" style="82" customWidth="1"/>
  </cols>
  <sheetData>
    <row r="1" spans="1:11" s="637" customFormat="1" ht="18" customHeight="1">
      <c r="A1" s="633" t="s">
        <v>253</v>
      </c>
      <c r="B1" s="634" t="s">
        <v>254</v>
      </c>
      <c r="C1" s="635"/>
      <c r="D1" s="635"/>
      <c r="E1" s="636"/>
      <c r="F1" s="636"/>
      <c r="G1" s="636"/>
      <c r="H1" s="636"/>
      <c r="I1" s="636"/>
      <c r="J1" s="636"/>
      <c r="K1" s="636"/>
    </row>
    <row r="2" spans="2:9" ht="18" customHeight="1">
      <c r="B2" s="95" t="s">
        <v>2</v>
      </c>
      <c r="I2" s="82"/>
    </row>
    <row r="3" ht="18" customHeight="1">
      <c r="B3" s="95" t="s">
        <v>662</v>
      </c>
    </row>
    <row r="4" ht="18" customHeight="1"/>
    <row r="5" spans="1:12" s="17" customFormat="1" ht="18" customHeight="1">
      <c r="A5" s="827" t="s">
        <v>30</v>
      </c>
      <c r="B5" s="827"/>
      <c r="C5" s="827"/>
      <c r="D5" s="828"/>
      <c r="E5" s="838">
        <v>2001</v>
      </c>
      <c r="F5" s="838">
        <v>2002</v>
      </c>
      <c r="G5" s="853">
        <v>2003</v>
      </c>
      <c r="H5" s="15" t="s">
        <v>1126</v>
      </c>
      <c r="I5" s="15" t="s">
        <v>1127</v>
      </c>
      <c r="J5" s="15" t="s">
        <v>1128</v>
      </c>
      <c r="K5" s="15" t="s">
        <v>1129</v>
      </c>
      <c r="L5" s="16"/>
    </row>
    <row r="6" spans="1:12" s="17" customFormat="1" ht="18" customHeight="1">
      <c r="A6" s="825" t="s">
        <v>31</v>
      </c>
      <c r="B6" s="825"/>
      <c r="C6" s="825"/>
      <c r="D6" s="826"/>
      <c r="E6" s="851"/>
      <c r="F6" s="851"/>
      <c r="G6" s="854"/>
      <c r="H6" s="765" t="s">
        <v>629</v>
      </c>
      <c r="I6" s="765" t="s">
        <v>630</v>
      </c>
      <c r="J6" s="765" t="s">
        <v>631</v>
      </c>
      <c r="K6" s="765" t="s">
        <v>632</v>
      </c>
      <c r="L6" s="16"/>
    </row>
    <row r="7" spans="1:12" s="21" customFormat="1" ht="18" customHeight="1">
      <c r="A7" s="825" t="s">
        <v>19</v>
      </c>
      <c r="B7" s="825"/>
      <c r="C7" s="825"/>
      <c r="D7" s="826"/>
      <c r="E7" s="852"/>
      <c r="F7" s="852"/>
      <c r="G7" s="824"/>
      <c r="H7" s="216" t="s">
        <v>32</v>
      </c>
      <c r="I7" s="216" t="s">
        <v>33</v>
      </c>
      <c r="J7" s="216" t="s">
        <v>34</v>
      </c>
      <c r="K7" s="216" t="s">
        <v>35</v>
      </c>
      <c r="L7" s="22"/>
    </row>
    <row r="8" spans="1:12" s="27" customFormat="1" ht="24" customHeight="1">
      <c r="A8" s="844">
        <v>1</v>
      </c>
      <c r="B8" s="844"/>
      <c r="C8" s="24">
        <v>2</v>
      </c>
      <c r="D8" s="23">
        <v>3</v>
      </c>
      <c r="E8" s="24">
        <v>4</v>
      </c>
      <c r="F8" s="23">
        <v>5</v>
      </c>
      <c r="G8" s="24">
        <v>6</v>
      </c>
      <c r="H8" s="23">
        <v>7</v>
      </c>
      <c r="I8" s="24">
        <v>8</v>
      </c>
      <c r="J8" s="23">
        <v>9</v>
      </c>
      <c r="K8" s="25">
        <v>10</v>
      </c>
      <c r="L8" s="26"/>
    </row>
    <row r="9" spans="1:11" ht="36" customHeight="1">
      <c r="A9" s="639" t="s">
        <v>977</v>
      </c>
      <c r="B9" s="638"/>
      <c r="C9" s="28" t="s">
        <v>38</v>
      </c>
      <c r="D9" s="640" t="s">
        <v>976</v>
      </c>
      <c r="E9" s="86">
        <v>174087.36</v>
      </c>
      <c r="F9" s="86">
        <v>36387.13</v>
      </c>
      <c r="G9" s="87">
        <f>SUM(H9:K9)</f>
        <v>153712.43</v>
      </c>
      <c r="H9" s="39">
        <v>53321.85</v>
      </c>
      <c r="I9" s="86">
        <v>7669.46</v>
      </c>
      <c r="J9" s="39">
        <v>65113.33</v>
      </c>
      <c r="K9" s="86">
        <v>27607.79</v>
      </c>
    </row>
    <row r="10" spans="1:11" s="89" customFormat="1" ht="36" customHeight="1">
      <c r="A10" s="846" t="s">
        <v>958</v>
      </c>
      <c r="B10" s="846"/>
      <c r="C10" s="35" t="s">
        <v>40</v>
      </c>
      <c r="D10" s="35" t="s">
        <v>36</v>
      </c>
      <c r="E10" s="86"/>
      <c r="F10" s="86"/>
      <c r="G10" s="88"/>
      <c r="H10" s="86"/>
      <c r="I10" s="86"/>
      <c r="J10" s="86"/>
      <c r="K10" s="86"/>
    </row>
    <row r="11" spans="1:11" ht="21" customHeight="1">
      <c r="A11" s="90" t="s">
        <v>37</v>
      </c>
      <c r="B11" s="28"/>
      <c r="C11" s="28" t="s">
        <v>38</v>
      </c>
      <c r="D11" s="641" t="s">
        <v>39</v>
      </c>
      <c r="E11" s="91">
        <v>1774</v>
      </c>
      <c r="F11" s="91">
        <v>336</v>
      </c>
      <c r="G11" s="92">
        <f>SUM(H11:K11)</f>
        <v>1246</v>
      </c>
      <c r="H11" s="39">
        <v>458</v>
      </c>
      <c r="I11" s="86">
        <v>73</v>
      </c>
      <c r="J11" s="39">
        <v>485</v>
      </c>
      <c r="K11" s="86">
        <v>230</v>
      </c>
    </row>
    <row r="12" spans="1:11" ht="48" customHeight="1">
      <c r="A12" s="846" t="s">
        <v>978</v>
      </c>
      <c r="B12" s="846"/>
      <c r="C12" s="35" t="s">
        <v>40</v>
      </c>
      <c r="D12" s="35" t="s">
        <v>41</v>
      </c>
      <c r="E12" s="91"/>
      <c r="F12" s="91"/>
      <c r="G12" s="93"/>
      <c r="H12" s="94"/>
      <c r="I12" s="94"/>
      <c r="J12" s="94"/>
      <c r="K12" s="94"/>
    </row>
    <row r="13" spans="1:11" ht="21" customHeight="1">
      <c r="A13" s="95"/>
      <c r="B13" s="96"/>
      <c r="C13" s="97" t="s">
        <v>42</v>
      </c>
      <c r="D13" s="98"/>
      <c r="E13" s="86">
        <v>418</v>
      </c>
      <c r="F13" s="86">
        <v>12</v>
      </c>
      <c r="G13" s="92">
        <f>SUM(H13:K13)</f>
        <v>11</v>
      </c>
      <c r="H13" s="94" t="s">
        <v>695</v>
      </c>
      <c r="I13" s="94">
        <v>4</v>
      </c>
      <c r="J13" s="683">
        <v>6</v>
      </c>
      <c r="K13" s="683">
        <v>1</v>
      </c>
    </row>
    <row r="14" spans="1:11" ht="42" customHeight="1">
      <c r="A14" s="95"/>
      <c r="B14" s="96"/>
      <c r="C14" s="99" t="s">
        <v>43</v>
      </c>
      <c r="D14" s="100"/>
      <c r="E14" s="86"/>
      <c r="F14" s="86"/>
      <c r="G14" s="93"/>
      <c r="H14" s="94"/>
      <c r="I14" s="94"/>
      <c r="J14" s="94"/>
      <c r="K14" s="94"/>
    </row>
    <row r="15" spans="1:11" ht="21" customHeight="1">
      <c r="A15" s="95"/>
      <c r="B15" s="96"/>
      <c r="C15" s="28" t="s">
        <v>44</v>
      </c>
      <c r="D15" s="100"/>
      <c r="E15" s="86">
        <v>176</v>
      </c>
      <c r="F15" s="86">
        <v>4</v>
      </c>
      <c r="G15" s="92">
        <f>SUM(H15:K15)</f>
        <v>4</v>
      </c>
      <c r="H15" s="94" t="s">
        <v>695</v>
      </c>
      <c r="I15" s="683">
        <v>1</v>
      </c>
      <c r="J15" s="683">
        <v>2</v>
      </c>
      <c r="K15" s="683">
        <v>1</v>
      </c>
    </row>
    <row r="16" spans="1:11" ht="42" customHeight="1">
      <c r="A16" s="95"/>
      <c r="B16" s="101"/>
      <c r="C16" s="99" t="s">
        <v>45</v>
      </c>
      <c r="D16" s="102"/>
      <c r="E16" s="86"/>
      <c r="F16" s="86"/>
      <c r="G16" s="93"/>
      <c r="H16" s="94"/>
      <c r="I16" s="94"/>
      <c r="J16" s="94"/>
      <c r="K16" s="94"/>
    </row>
    <row r="17" spans="3:11" ht="21" customHeight="1">
      <c r="C17" s="28" t="s">
        <v>46</v>
      </c>
      <c r="E17" s="86">
        <v>756</v>
      </c>
      <c r="F17" s="86">
        <v>123</v>
      </c>
      <c r="G17" s="92">
        <f>SUM(H17:K17)</f>
        <v>487</v>
      </c>
      <c r="H17" s="683">
        <v>301</v>
      </c>
      <c r="I17" s="94">
        <v>2</v>
      </c>
      <c r="J17" s="683">
        <v>110</v>
      </c>
      <c r="K17" s="94">
        <v>74</v>
      </c>
    </row>
    <row r="18" spans="3:11" ht="42" customHeight="1">
      <c r="C18" s="99" t="s">
        <v>47</v>
      </c>
      <c r="E18" s="86"/>
      <c r="F18" s="86"/>
      <c r="G18" s="93"/>
      <c r="H18" s="94"/>
      <c r="I18" s="94"/>
      <c r="J18" s="94"/>
      <c r="K18" s="94"/>
    </row>
    <row r="19" spans="1:11" ht="21" customHeight="1">
      <c r="A19" s="95"/>
      <c r="B19" s="96"/>
      <c r="C19" s="28" t="s">
        <v>48</v>
      </c>
      <c r="D19" s="100"/>
      <c r="E19" s="86">
        <v>336</v>
      </c>
      <c r="F19" s="86">
        <v>196</v>
      </c>
      <c r="G19" s="92">
        <f>SUM(H19:K19)</f>
        <v>548</v>
      </c>
      <c r="H19" s="683">
        <v>106</v>
      </c>
      <c r="I19" s="94">
        <v>66</v>
      </c>
      <c r="J19" s="683">
        <v>367</v>
      </c>
      <c r="K19" s="94">
        <v>9</v>
      </c>
    </row>
    <row r="20" spans="1:11" ht="42" customHeight="1">
      <c r="A20" s="95"/>
      <c r="B20" s="96"/>
      <c r="C20" s="99" t="s">
        <v>49</v>
      </c>
      <c r="D20" s="100"/>
      <c r="E20" s="86"/>
      <c r="F20" s="86"/>
      <c r="G20" s="93"/>
      <c r="H20" s="94"/>
      <c r="I20" s="94"/>
      <c r="J20" s="94"/>
      <c r="K20" s="94"/>
    </row>
    <row r="21" spans="1:11" ht="21" customHeight="1">
      <c r="A21" s="95"/>
      <c r="B21" s="96"/>
      <c r="C21" s="28" t="s">
        <v>50</v>
      </c>
      <c r="D21" s="100"/>
      <c r="E21" s="86">
        <v>80</v>
      </c>
      <c r="F21" s="86" t="s">
        <v>695</v>
      </c>
      <c r="G21" s="92">
        <f>SUM(H21:K21)</f>
        <v>192</v>
      </c>
      <c r="H21" s="683">
        <v>47</v>
      </c>
      <c r="I21" s="94" t="s">
        <v>695</v>
      </c>
      <c r="J21" s="94" t="s">
        <v>695</v>
      </c>
      <c r="K21" s="687">
        <v>145</v>
      </c>
    </row>
    <row r="22" spans="1:11" ht="42" customHeight="1">
      <c r="A22" s="95"/>
      <c r="B22" s="96"/>
      <c r="C22" s="35" t="s">
        <v>51</v>
      </c>
      <c r="D22" s="100"/>
      <c r="E22" s="86"/>
      <c r="F22" s="86"/>
      <c r="G22" s="93"/>
      <c r="H22" s="94"/>
      <c r="I22" s="94"/>
      <c r="J22" s="94"/>
      <c r="K22" s="94"/>
    </row>
    <row r="23" spans="1:11" ht="21" customHeight="1">
      <c r="A23" s="95"/>
      <c r="B23" s="96"/>
      <c r="C23" s="90" t="s">
        <v>52</v>
      </c>
      <c r="D23" s="100"/>
      <c r="E23" s="86">
        <v>8</v>
      </c>
      <c r="F23" s="86">
        <v>1</v>
      </c>
      <c r="G23" s="92">
        <f>SUM(H23:K23)</f>
        <v>4</v>
      </c>
      <c r="H23" s="683">
        <v>4</v>
      </c>
      <c r="I23" s="94" t="s">
        <v>695</v>
      </c>
      <c r="J23" s="94" t="s">
        <v>695</v>
      </c>
      <c r="K23" s="687" t="s">
        <v>482</v>
      </c>
    </row>
    <row r="24" spans="1:11" ht="42" customHeight="1">
      <c r="A24" s="103"/>
      <c r="B24" s="104"/>
      <c r="C24" s="105" t="s">
        <v>53</v>
      </c>
      <c r="D24" s="106"/>
      <c r="E24" s="107"/>
      <c r="F24" s="108"/>
      <c r="G24" s="109"/>
      <c r="H24" s="110"/>
      <c r="I24" s="110"/>
      <c r="J24" s="110"/>
      <c r="K24" s="110"/>
    </row>
    <row r="25" spans="2:9" ht="16.5" customHeight="1">
      <c r="B25" s="100"/>
      <c r="C25" s="100"/>
      <c r="D25" s="100"/>
      <c r="E25" s="10"/>
      <c r="F25" s="111"/>
      <c r="G25" s="10"/>
      <c r="H25" s="10"/>
      <c r="I25" s="82"/>
    </row>
    <row r="26" spans="2:8" ht="24.75" customHeight="1">
      <c r="B26" s="112"/>
      <c r="C26" s="34"/>
      <c r="D26" s="98"/>
      <c r="E26" s="34"/>
      <c r="F26" s="34"/>
      <c r="G26" s="34"/>
      <c r="H26" s="34"/>
    </row>
    <row r="27" spans="2:8" ht="24.75" customHeight="1">
      <c r="B27" s="112"/>
      <c r="C27" s="34"/>
      <c r="D27" s="98"/>
      <c r="E27" s="34"/>
      <c r="F27" s="34"/>
      <c r="G27" s="34"/>
      <c r="H27" s="34"/>
    </row>
    <row r="28" spans="2:8" ht="24.75" customHeight="1">
      <c r="B28" s="112"/>
      <c r="C28" s="34"/>
      <c r="D28" s="98"/>
      <c r="E28" s="34"/>
      <c r="F28" s="34"/>
      <c r="G28" s="34"/>
      <c r="H28" s="34"/>
    </row>
    <row r="29" spans="2:8" ht="24.75" customHeight="1">
      <c r="B29" s="112"/>
      <c r="C29" s="34"/>
      <c r="D29" s="98"/>
      <c r="E29" s="34"/>
      <c r="F29" s="34"/>
      <c r="G29" s="34"/>
      <c r="H29" s="34"/>
    </row>
    <row r="30" spans="2:8" ht="24.75" customHeight="1">
      <c r="B30" s="112"/>
      <c r="C30" s="34"/>
      <c r="D30" s="98"/>
      <c r="E30" s="34"/>
      <c r="F30" s="34"/>
      <c r="G30" s="34"/>
      <c r="H30" s="34"/>
    </row>
    <row r="31" spans="2:8" ht="24.75" customHeight="1">
      <c r="B31" s="112"/>
      <c r="C31" s="34"/>
      <c r="D31" s="98"/>
      <c r="E31" s="34"/>
      <c r="F31" s="34"/>
      <c r="G31" s="34"/>
      <c r="H31" s="34"/>
    </row>
    <row r="32" spans="2:8" ht="24.75" customHeight="1">
      <c r="B32" s="112"/>
      <c r="C32" s="34"/>
      <c r="D32" s="98"/>
      <c r="E32" s="34"/>
      <c r="F32" s="34"/>
      <c r="G32" s="34"/>
      <c r="H32" s="34"/>
    </row>
    <row r="33" spans="2:8" ht="24.75" customHeight="1">
      <c r="B33" s="112"/>
      <c r="C33" s="34"/>
      <c r="D33" s="98"/>
      <c r="E33" s="34"/>
      <c r="F33" s="34"/>
      <c r="G33" s="34"/>
      <c r="H33" s="34"/>
    </row>
  </sheetData>
  <mergeCells count="9">
    <mergeCell ref="A8:B8"/>
    <mergeCell ref="A10:B10"/>
    <mergeCell ref="A12:B12"/>
    <mergeCell ref="A5:D5"/>
    <mergeCell ref="E5:E7"/>
    <mergeCell ref="F5:F7"/>
    <mergeCell ref="G5:G7"/>
    <mergeCell ref="A6:D6"/>
    <mergeCell ref="A7:D7"/>
  </mergeCells>
  <printOptions/>
  <pageMargins left="0.75" right="0.52" top="1" bottom="1" header="0.5" footer="0.5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="75" zoomScaleNormal="75" workbookViewId="0" topLeftCell="A1">
      <selection activeCell="I23" sqref="I23"/>
    </sheetView>
  </sheetViews>
  <sheetFormatPr defaultColWidth="8.00390625" defaultRowHeight="15" customHeight="1"/>
  <cols>
    <col min="1" max="1" width="5.00390625" style="117" customWidth="1"/>
    <col min="2" max="2" width="55.75390625" style="117" customWidth="1"/>
    <col min="3" max="3" width="12.00390625" style="117" customWidth="1"/>
    <col min="4" max="7" width="14.00390625" style="117" customWidth="1"/>
    <col min="8" max="16384" width="8.00390625" style="117" customWidth="1"/>
  </cols>
  <sheetData>
    <row r="1" spans="1:7" ht="18" customHeight="1">
      <c r="A1" s="616" t="s">
        <v>372</v>
      </c>
      <c r="B1" s="615" t="s">
        <v>756</v>
      </c>
      <c r="C1" s="56"/>
      <c r="D1" s="56"/>
      <c r="E1" s="56"/>
      <c r="F1" s="56"/>
      <c r="G1" s="56"/>
    </row>
    <row r="2" spans="1:7" s="470" customFormat="1" ht="18" customHeight="1">
      <c r="A2" s="468"/>
      <c r="B2" s="612" t="s">
        <v>755</v>
      </c>
      <c r="C2" s="174"/>
      <c r="D2" s="174"/>
      <c r="E2" s="174"/>
      <c r="F2" s="174"/>
      <c r="G2" s="174"/>
    </row>
    <row r="3" spans="1:7" s="470" customFormat="1" ht="18" customHeight="1">
      <c r="A3" s="236"/>
      <c r="B3" s="613" t="s">
        <v>660</v>
      </c>
      <c r="C3" s="174"/>
      <c r="D3" s="174"/>
      <c r="E3" s="174"/>
      <c r="F3" s="174"/>
      <c r="G3" s="174"/>
    </row>
    <row r="4" spans="1:7" s="470" customFormat="1" ht="18" customHeight="1">
      <c r="A4" s="236"/>
      <c r="B4" s="613"/>
      <c r="C4" s="174"/>
      <c r="D4" s="174"/>
      <c r="E4" s="174"/>
      <c r="F4" s="174"/>
      <c r="G4" s="174"/>
    </row>
    <row r="5" spans="1:7" s="470" customFormat="1" ht="18" customHeight="1">
      <c r="A5" s="236"/>
      <c r="B5" s="613"/>
      <c r="C5" s="174"/>
      <c r="D5" s="174"/>
      <c r="E5" s="174"/>
      <c r="F5" s="174"/>
      <c r="G5" s="174"/>
    </row>
    <row r="6" spans="1:7" ht="15" customHeight="1">
      <c r="A6" s="278"/>
      <c r="B6" s="278"/>
      <c r="C6" s="278"/>
      <c r="D6" s="278"/>
      <c r="E6" s="278"/>
      <c r="F6" s="278"/>
      <c r="G6" s="278"/>
    </row>
    <row r="7" spans="1:7" ht="15" customHeight="1">
      <c r="A7" s="473"/>
      <c r="B7" s="474"/>
      <c r="C7" s="532" t="s">
        <v>705</v>
      </c>
      <c r="D7" s="533"/>
      <c r="E7" s="533"/>
      <c r="F7" s="533"/>
      <c r="G7" s="533"/>
    </row>
    <row r="8" spans="2:7" ht="15" customHeight="1">
      <c r="B8" s="129"/>
      <c r="C8" s="151" t="s">
        <v>988</v>
      </c>
      <c r="D8" s="120"/>
      <c r="E8" s="120"/>
      <c r="F8" s="120"/>
      <c r="G8" s="120"/>
    </row>
    <row r="9" spans="2:7" ht="17.25" customHeight="1">
      <c r="B9" s="129"/>
      <c r="C9" s="655" t="s">
        <v>706</v>
      </c>
      <c r="D9" s="536"/>
      <c r="E9" s="536"/>
      <c r="F9" s="536"/>
      <c r="G9" s="536"/>
    </row>
    <row r="10" spans="1:7" ht="17.25" customHeight="1">
      <c r="A10" s="534" t="s">
        <v>423</v>
      </c>
      <c r="B10" s="129"/>
      <c r="C10" s="465"/>
      <c r="D10" s="648" t="s">
        <v>340</v>
      </c>
      <c r="E10" s="648" t="s">
        <v>337</v>
      </c>
      <c r="F10" s="648" t="s">
        <v>338</v>
      </c>
      <c r="G10" s="651" t="s">
        <v>339</v>
      </c>
    </row>
    <row r="11" spans="1:7" ht="17.25" customHeight="1">
      <c r="A11" s="330" t="s">
        <v>702</v>
      </c>
      <c r="B11" s="129"/>
      <c r="C11" s="465"/>
      <c r="D11" s="649" t="s">
        <v>341</v>
      </c>
      <c r="E11" s="649" t="s">
        <v>341</v>
      </c>
      <c r="F11" s="649" t="s">
        <v>341</v>
      </c>
      <c r="G11" s="652" t="s">
        <v>341</v>
      </c>
    </row>
    <row r="12" spans="1:7" ht="17.25" customHeight="1">
      <c r="A12" s="330" t="s">
        <v>601</v>
      </c>
      <c r="B12" s="129"/>
      <c r="C12" s="654"/>
      <c r="D12" s="649" t="s">
        <v>286</v>
      </c>
      <c r="E12" s="649" t="s">
        <v>1001</v>
      </c>
      <c r="F12" s="649" t="s">
        <v>287</v>
      </c>
      <c r="G12" s="652" t="s">
        <v>85</v>
      </c>
    </row>
    <row r="13" spans="2:7" ht="15" customHeight="1">
      <c r="B13" s="129"/>
      <c r="C13" s="647">
        <v>2003</v>
      </c>
      <c r="D13" s="766" t="s">
        <v>644</v>
      </c>
      <c r="E13" s="766" t="s">
        <v>645</v>
      </c>
      <c r="F13" s="770" t="s">
        <v>646</v>
      </c>
      <c r="G13" s="771" t="s">
        <v>647</v>
      </c>
    </row>
    <row r="14" spans="1:7" ht="15" customHeight="1">
      <c r="A14" s="385"/>
      <c r="B14" s="650"/>
      <c r="C14" s="646">
        <v>2002</v>
      </c>
      <c r="D14" s="767" t="s">
        <v>648</v>
      </c>
      <c r="E14" s="767" t="s">
        <v>649</v>
      </c>
      <c r="F14" s="767" t="s">
        <v>650</v>
      </c>
      <c r="G14" s="772" t="s">
        <v>651</v>
      </c>
    </row>
    <row r="15" spans="1:7" ht="18">
      <c r="A15" s="385"/>
      <c r="B15" s="650"/>
      <c r="C15" s="646"/>
      <c r="D15" s="768" t="s">
        <v>652</v>
      </c>
      <c r="E15" s="768" t="s">
        <v>653</v>
      </c>
      <c r="F15" s="768" t="s">
        <v>654</v>
      </c>
      <c r="G15" s="773" t="s">
        <v>655</v>
      </c>
    </row>
    <row r="16" spans="1:7" ht="15" customHeight="1">
      <c r="A16" s="385"/>
      <c r="B16" s="650"/>
      <c r="C16" s="646"/>
      <c r="D16" s="769" t="s">
        <v>656</v>
      </c>
      <c r="E16" s="769" t="s">
        <v>657</v>
      </c>
      <c r="F16" s="769" t="s">
        <v>658</v>
      </c>
      <c r="G16" s="774" t="s">
        <v>659</v>
      </c>
    </row>
    <row r="17" spans="1:7" ht="18.75" customHeight="1">
      <c r="A17" s="861">
        <v>1</v>
      </c>
      <c r="B17" s="862"/>
      <c r="C17" s="290">
        <v>2</v>
      </c>
      <c r="D17" s="290">
        <v>3</v>
      </c>
      <c r="E17" s="290">
        <v>4</v>
      </c>
      <c r="F17" s="290">
        <v>5</v>
      </c>
      <c r="G17" s="291">
        <v>6</v>
      </c>
    </row>
    <row r="18" spans="1:7" ht="15" customHeight="1">
      <c r="A18" s="430"/>
      <c r="B18" s="430"/>
      <c r="C18" s="424"/>
      <c r="D18" s="424"/>
      <c r="E18" s="424"/>
      <c r="F18" s="424"/>
      <c r="G18" s="424"/>
    </row>
    <row r="19" spans="1:7" s="199" customFormat="1" ht="15" customHeight="1">
      <c r="A19" s="903" t="s">
        <v>521</v>
      </c>
      <c r="B19" s="897"/>
      <c r="C19" s="538">
        <v>6.27</v>
      </c>
      <c r="D19" s="538">
        <v>4.22</v>
      </c>
      <c r="E19" s="538">
        <v>0.78</v>
      </c>
      <c r="F19" s="538">
        <v>8.79</v>
      </c>
      <c r="G19" s="538">
        <v>11.1</v>
      </c>
    </row>
    <row r="20" spans="1:7" s="199" customFormat="1" ht="15" customHeight="1">
      <c r="A20" s="834" t="s">
        <v>707</v>
      </c>
      <c r="B20" s="834"/>
      <c r="C20" s="538"/>
      <c r="D20" s="538"/>
      <c r="E20" s="538"/>
      <c r="F20" s="538"/>
      <c r="G20" s="538"/>
    </row>
    <row r="21" spans="1:7" s="199" customFormat="1" ht="15" customHeight="1">
      <c r="A21" s="834" t="s">
        <v>708</v>
      </c>
      <c r="B21" s="834"/>
      <c r="C21" s="538"/>
      <c r="D21" s="538"/>
      <c r="E21" s="538"/>
      <c r="F21" s="538"/>
      <c r="G21" s="538"/>
    </row>
    <row r="22" spans="1:7" s="199" customFormat="1" ht="15" customHeight="1">
      <c r="A22" s="488" t="s">
        <v>431</v>
      </c>
      <c r="B22" s="340"/>
      <c r="C22" s="538">
        <v>7.55</v>
      </c>
      <c r="D22" s="539">
        <v>4.69</v>
      </c>
      <c r="E22" s="539">
        <v>0.95</v>
      </c>
      <c r="F22" s="539">
        <v>10.97</v>
      </c>
      <c r="G22" s="539">
        <v>13.33</v>
      </c>
    </row>
    <row r="23" spans="1:7" s="204" customFormat="1" ht="15" customHeight="1">
      <c r="A23" s="275" t="s">
        <v>729</v>
      </c>
      <c r="B23" s="275"/>
      <c r="C23" s="540"/>
      <c r="D23" s="541"/>
      <c r="E23" s="541"/>
      <c r="F23" s="541"/>
      <c r="G23" s="541"/>
    </row>
    <row r="24" spans="1:7" s="204" customFormat="1" ht="15" customHeight="1">
      <c r="A24" s="397" t="s">
        <v>730</v>
      </c>
      <c r="B24" s="397"/>
      <c r="C24" s="540"/>
      <c r="D24" s="541"/>
      <c r="E24" s="541"/>
      <c r="F24" s="541"/>
      <c r="G24" s="541"/>
    </row>
    <row r="25" spans="1:7" s="199" customFormat="1" ht="15" customHeight="1">
      <c r="A25" s="492"/>
      <c r="B25" s="493" t="s">
        <v>434</v>
      </c>
      <c r="C25" s="539">
        <v>4.74</v>
      </c>
      <c r="D25" s="539">
        <v>-11.15</v>
      </c>
      <c r="E25" s="539">
        <v>11.27</v>
      </c>
      <c r="F25" s="539">
        <v>12.96</v>
      </c>
      <c r="G25" s="539">
        <v>6.82</v>
      </c>
    </row>
    <row r="26" spans="1:7" s="204" customFormat="1" ht="15" customHeight="1">
      <c r="A26" s="439"/>
      <c r="B26" s="385" t="s">
        <v>435</v>
      </c>
      <c r="C26" s="541"/>
      <c r="D26" s="541"/>
      <c r="E26" s="541"/>
      <c r="F26" s="541"/>
      <c r="G26" s="541"/>
    </row>
    <row r="27" spans="1:2" s="204" customFormat="1" ht="15" customHeight="1">
      <c r="A27" s="494"/>
      <c r="B27" s="495" t="s">
        <v>731</v>
      </c>
    </row>
    <row r="28" spans="1:7" s="199" customFormat="1" ht="15" customHeight="1">
      <c r="A28" s="492"/>
      <c r="B28" s="493" t="s">
        <v>437</v>
      </c>
      <c r="C28" s="541">
        <v>17.46</v>
      </c>
      <c r="D28" s="541">
        <v>17.7</v>
      </c>
      <c r="E28" s="541">
        <v>14.33</v>
      </c>
      <c r="F28" s="541">
        <v>26.38</v>
      </c>
      <c r="G28" s="541">
        <v>11.85</v>
      </c>
    </row>
    <row r="29" spans="1:2" s="204" customFormat="1" ht="15" customHeight="1">
      <c r="A29" s="439"/>
      <c r="B29" s="385" t="s">
        <v>732</v>
      </c>
    </row>
    <row r="30" spans="1:7" s="204" customFormat="1" ht="15" customHeight="1">
      <c r="A30" s="494"/>
      <c r="B30" s="495" t="s">
        <v>760</v>
      </c>
      <c r="C30" s="541"/>
      <c r="D30" s="541"/>
      <c r="E30" s="541"/>
      <c r="F30" s="541"/>
      <c r="G30" s="541"/>
    </row>
    <row r="31" spans="1:7" s="199" customFormat="1" ht="15" customHeight="1">
      <c r="A31" s="492"/>
      <c r="B31" s="493" t="s">
        <v>440</v>
      </c>
      <c r="C31" s="541">
        <v>4.86</v>
      </c>
      <c r="D31" s="541">
        <v>2.65</v>
      </c>
      <c r="E31" s="541">
        <v>-1.65</v>
      </c>
      <c r="F31" s="541">
        <v>12.78</v>
      </c>
      <c r="G31" s="541">
        <v>6.04</v>
      </c>
    </row>
    <row r="32" spans="1:7" s="204" customFormat="1" ht="15" customHeight="1">
      <c r="A32" s="439"/>
      <c r="B32" s="385" t="s">
        <v>441</v>
      </c>
      <c r="C32" s="541"/>
      <c r="D32" s="541"/>
      <c r="E32" s="541"/>
      <c r="F32" s="541"/>
      <c r="G32" s="541"/>
    </row>
    <row r="33" spans="1:2" s="204" customFormat="1" ht="15" customHeight="1">
      <c r="A33" s="494"/>
      <c r="B33" s="495" t="s">
        <v>761</v>
      </c>
    </row>
    <row r="34" spans="1:7" s="199" customFormat="1" ht="15" customHeight="1">
      <c r="A34" s="492"/>
      <c r="B34" s="493" t="s">
        <v>443</v>
      </c>
      <c r="C34" s="539">
        <v>9.93</v>
      </c>
      <c r="D34" s="539">
        <v>6.17</v>
      </c>
      <c r="E34" s="539">
        <v>-0.78</v>
      </c>
      <c r="F34" s="539">
        <v>11.33</v>
      </c>
      <c r="G34" s="539">
        <v>22.85</v>
      </c>
    </row>
    <row r="35" spans="1:2" s="204" customFormat="1" ht="15" customHeight="1">
      <c r="A35" s="439"/>
      <c r="B35" s="385" t="s">
        <v>444</v>
      </c>
    </row>
    <row r="36" spans="1:7" s="204" customFormat="1" ht="15" customHeight="1">
      <c r="A36" s="494"/>
      <c r="B36" s="495" t="s">
        <v>762</v>
      </c>
      <c r="C36" s="541"/>
      <c r="D36" s="541"/>
      <c r="E36" s="541"/>
      <c r="F36" s="541"/>
      <c r="G36" s="541"/>
    </row>
    <row r="37" spans="1:7" s="199" customFormat="1" ht="15" customHeight="1">
      <c r="A37" s="492"/>
      <c r="B37" s="493" t="s">
        <v>446</v>
      </c>
      <c r="C37" s="541">
        <v>2.31</v>
      </c>
      <c r="D37" s="541">
        <v>-1.9</v>
      </c>
      <c r="E37" s="541">
        <v>-1.23</v>
      </c>
      <c r="F37" s="541">
        <v>-0.11</v>
      </c>
      <c r="G37" s="541">
        <v>12.15</v>
      </c>
    </row>
    <row r="38" spans="1:7" s="204" customFormat="1" ht="15" customHeight="1">
      <c r="A38" s="439"/>
      <c r="B38" s="385" t="s">
        <v>447</v>
      </c>
      <c r="C38" s="541"/>
      <c r="D38" s="541"/>
      <c r="E38" s="541"/>
      <c r="F38" s="541"/>
      <c r="G38" s="541"/>
    </row>
    <row r="39" spans="1:2" s="204" customFormat="1" ht="15" customHeight="1">
      <c r="A39" s="494"/>
      <c r="B39" s="495" t="s">
        <v>763</v>
      </c>
    </row>
    <row r="40" spans="1:7" s="199" customFormat="1" ht="15" customHeight="1">
      <c r="A40" s="492"/>
      <c r="B40" s="493" t="s">
        <v>449</v>
      </c>
      <c r="C40" s="541">
        <v>10.19</v>
      </c>
      <c r="D40" s="541">
        <v>9.87</v>
      </c>
      <c r="E40" s="541">
        <v>-4.42</v>
      </c>
      <c r="F40" s="541">
        <v>22.91</v>
      </c>
      <c r="G40" s="541">
        <v>13.37</v>
      </c>
    </row>
    <row r="41" spans="1:2" s="204" customFormat="1" ht="15" customHeight="1">
      <c r="A41" s="439"/>
      <c r="B41" s="385" t="s">
        <v>450</v>
      </c>
    </row>
    <row r="42" spans="1:7" s="204" customFormat="1" ht="15" customHeight="1">
      <c r="A42" s="494"/>
      <c r="B42" s="495" t="s">
        <v>764</v>
      </c>
      <c r="C42" s="541"/>
      <c r="D42" s="541"/>
      <c r="E42" s="541"/>
      <c r="F42" s="541"/>
      <c r="G42" s="541"/>
    </row>
    <row r="43" spans="1:7" s="199" customFormat="1" ht="15" customHeight="1">
      <c r="A43" s="492"/>
      <c r="B43" s="493" t="s">
        <v>452</v>
      </c>
      <c r="C43" s="539">
        <v>5.49</v>
      </c>
      <c r="D43" s="539">
        <v>10.15</v>
      </c>
      <c r="E43" s="539">
        <v>-0.16</v>
      </c>
      <c r="F43" s="539">
        <v>12.59</v>
      </c>
      <c r="G43" s="539">
        <v>0.09</v>
      </c>
    </row>
    <row r="44" spans="1:7" s="204" customFormat="1" ht="15" customHeight="1">
      <c r="A44" s="439"/>
      <c r="B44" s="385" t="s">
        <v>453</v>
      </c>
      <c r="C44" s="541"/>
      <c r="D44" s="541"/>
      <c r="E44" s="541"/>
      <c r="F44" s="541"/>
      <c r="G44" s="541"/>
    </row>
    <row r="45" spans="1:2" s="204" customFormat="1" ht="15" customHeight="1">
      <c r="A45" s="494"/>
      <c r="B45" s="495" t="s">
        <v>765</v>
      </c>
    </row>
    <row r="46" spans="1:7" s="199" customFormat="1" ht="15" customHeight="1">
      <c r="A46" s="492"/>
      <c r="B46" s="493" t="s">
        <v>455</v>
      </c>
      <c r="C46" s="541">
        <v>6.37</v>
      </c>
      <c r="D46" s="541">
        <v>3.78</v>
      </c>
      <c r="E46" s="541">
        <v>-1.14</v>
      </c>
      <c r="F46" s="541">
        <v>15.22</v>
      </c>
      <c r="G46" s="541">
        <v>7.5</v>
      </c>
    </row>
    <row r="47" spans="1:2" s="204" customFormat="1" ht="15" customHeight="1">
      <c r="A47" s="439"/>
      <c r="B47" s="385" t="s">
        <v>456</v>
      </c>
    </row>
    <row r="48" spans="1:7" s="204" customFormat="1" ht="15" customHeight="1">
      <c r="A48" s="494"/>
      <c r="B48" s="495" t="s">
        <v>766</v>
      </c>
      <c r="C48" s="541"/>
      <c r="D48" s="541"/>
      <c r="E48" s="541"/>
      <c r="F48" s="541"/>
      <c r="G48" s="541"/>
    </row>
    <row r="49" spans="1:7" s="199" customFormat="1" ht="15" customHeight="1">
      <c r="A49" s="492"/>
      <c r="B49" s="493" t="s">
        <v>458</v>
      </c>
      <c r="C49" s="541">
        <v>6.58</v>
      </c>
      <c r="D49" s="541">
        <v>4.84</v>
      </c>
      <c r="E49" s="541">
        <v>1.26</v>
      </c>
      <c r="F49" s="541">
        <v>3.41</v>
      </c>
      <c r="G49" s="541">
        <v>16.92</v>
      </c>
    </row>
    <row r="50" spans="1:7" s="204" customFormat="1" ht="15" customHeight="1">
      <c r="A50" s="439"/>
      <c r="B50" s="385" t="s">
        <v>459</v>
      </c>
      <c r="C50" s="541"/>
      <c r="D50" s="541"/>
      <c r="E50" s="541"/>
      <c r="F50" s="541"/>
      <c r="G50" s="541"/>
    </row>
    <row r="51" spans="1:7" s="204" customFormat="1" ht="15" customHeight="1">
      <c r="A51" s="494"/>
      <c r="B51" s="495" t="s">
        <v>767</v>
      </c>
      <c r="C51" s="541"/>
      <c r="D51" s="541"/>
      <c r="E51" s="541"/>
      <c r="F51" s="541"/>
      <c r="G51" s="541"/>
    </row>
    <row r="52" spans="1:7" s="199" customFormat="1" ht="15" customHeight="1">
      <c r="A52" s="492"/>
      <c r="B52" s="493" t="s">
        <v>461</v>
      </c>
      <c r="C52" s="539">
        <v>9.29</v>
      </c>
      <c r="D52" s="539">
        <v>4.65</v>
      </c>
      <c r="E52" s="539">
        <v>-0.52</v>
      </c>
      <c r="F52" s="539">
        <v>12.51</v>
      </c>
      <c r="G52" s="539">
        <v>20.09</v>
      </c>
    </row>
    <row r="53" spans="1:7" s="204" customFormat="1" ht="15" customHeight="1">
      <c r="A53" s="439"/>
      <c r="B53" s="385" t="s">
        <v>462</v>
      </c>
      <c r="C53" s="541"/>
      <c r="D53" s="541"/>
      <c r="E53" s="541"/>
      <c r="F53" s="541"/>
      <c r="G53" s="541"/>
    </row>
    <row r="54" spans="1:7" s="204" customFormat="1" ht="15" customHeight="1">
      <c r="A54" s="494"/>
      <c r="B54" s="495" t="s">
        <v>768</v>
      </c>
      <c r="C54" s="541"/>
      <c r="D54" s="541"/>
      <c r="E54" s="541"/>
      <c r="F54" s="541"/>
      <c r="G54" s="541"/>
    </row>
    <row r="55" spans="1:7" s="199" customFormat="1" ht="15" customHeight="1">
      <c r="A55" s="492"/>
      <c r="B55" s="493" t="s">
        <v>769</v>
      </c>
      <c r="C55" s="541">
        <v>15.12</v>
      </c>
      <c r="D55" s="541">
        <v>17.84</v>
      </c>
      <c r="E55" s="541">
        <v>14.06</v>
      </c>
      <c r="F55" s="541">
        <v>11.43</v>
      </c>
      <c r="G55" s="541">
        <v>17.22</v>
      </c>
    </row>
    <row r="56" spans="1:7" s="204" customFormat="1" ht="15" customHeight="1">
      <c r="A56" s="439"/>
      <c r="B56" s="385" t="s">
        <v>770</v>
      </c>
      <c r="C56" s="541"/>
      <c r="D56" s="541"/>
      <c r="E56" s="541"/>
      <c r="F56" s="541"/>
      <c r="G56" s="541"/>
    </row>
    <row r="57" spans="1:7" s="204" customFormat="1" ht="15" customHeight="1">
      <c r="A57" s="494"/>
      <c r="B57" s="495" t="s">
        <v>771</v>
      </c>
      <c r="C57" s="541"/>
      <c r="D57" s="541"/>
      <c r="E57" s="541"/>
      <c r="F57" s="541"/>
      <c r="G57" s="541"/>
    </row>
    <row r="58" spans="1:7" s="199" customFormat="1" ht="15" customHeight="1">
      <c r="A58" s="492"/>
      <c r="B58" s="493" t="s">
        <v>473</v>
      </c>
      <c r="C58" s="541">
        <v>29.97</v>
      </c>
      <c r="D58" s="541">
        <v>24.5</v>
      </c>
      <c r="E58" s="541">
        <v>26.95</v>
      </c>
      <c r="F58" s="541">
        <v>32.78</v>
      </c>
      <c r="G58" s="541">
        <v>35.06</v>
      </c>
    </row>
    <row r="59" spans="1:7" s="204" customFormat="1" ht="15" customHeight="1">
      <c r="A59" s="439"/>
      <c r="B59" s="385" t="s">
        <v>474</v>
      </c>
      <c r="C59" s="541"/>
      <c r="D59" s="541"/>
      <c r="E59" s="541"/>
      <c r="F59" s="541"/>
      <c r="G59" s="541"/>
    </row>
    <row r="60" spans="1:7" s="204" customFormat="1" ht="15" customHeight="1">
      <c r="A60" s="494"/>
      <c r="B60" s="495" t="s">
        <v>772</v>
      </c>
      <c r="C60" s="541"/>
      <c r="D60" s="541"/>
      <c r="E60" s="541"/>
      <c r="F60" s="541"/>
      <c r="G60" s="541"/>
    </row>
    <row r="61" spans="1:7" s="199" customFormat="1" ht="15" customHeight="1">
      <c r="A61" s="492"/>
      <c r="B61" s="493" t="s">
        <v>476</v>
      </c>
      <c r="C61" s="539">
        <v>7.2</v>
      </c>
      <c r="D61" s="539">
        <v>4.19</v>
      </c>
      <c r="E61" s="539">
        <v>0.11</v>
      </c>
      <c r="F61" s="539">
        <v>12.66</v>
      </c>
      <c r="G61" s="539">
        <v>11.67</v>
      </c>
    </row>
    <row r="62" spans="1:7" s="204" customFormat="1" ht="15" customHeight="1">
      <c r="A62" s="439"/>
      <c r="B62" s="385" t="s">
        <v>477</v>
      </c>
      <c r="C62" s="540"/>
      <c r="D62" s="541"/>
      <c r="E62" s="541"/>
      <c r="F62" s="541"/>
      <c r="G62" s="541"/>
    </row>
    <row r="63" spans="1:7" s="204" customFormat="1" ht="15" customHeight="1">
      <c r="A63" s="492"/>
      <c r="B63" s="496" t="s">
        <v>773</v>
      </c>
      <c r="C63" s="540"/>
      <c r="D63" s="541"/>
      <c r="E63" s="541"/>
      <c r="F63" s="541"/>
      <c r="G63" s="541"/>
    </row>
    <row r="64" spans="1:7" s="199" customFormat="1" ht="15" customHeight="1">
      <c r="A64" s="493" t="s">
        <v>479</v>
      </c>
      <c r="B64" s="496"/>
      <c r="C64" s="538">
        <v>-2.24</v>
      </c>
      <c r="D64" s="539">
        <v>1.07</v>
      </c>
      <c r="E64" s="539">
        <v>-0.38</v>
      </c>
      <c r="F64" s="539">
        <v>-5.5</v>
      </c>
      <c r="G64" s="539">
        <v>-3.9</v>
      </c>
    </row>
    <row r="65" spans="1:7" s="199" customFormat="1" ht="15" customHeight="1">
      <c r="A65" s="385" t="s">
        <v>480</v>
      </c>
      <c r="B65" s="385"/>
      <c r="C65" s="538"/>
      <c r="D65" s="539"/>
      <c r="E65" s="539"/>
      <c r="F65" s="539"/>
      <c r="G65" s="539"/>
    </row>
    <row r="66" spans="1:7" s="199" customFormat="1" ht="15" customHeight="1">
      <c r="A66" s="385" t="s">
        <v>255</v>
      </c>
      <c r="B66" s="385"/>
      <c r="C66" s="538"/>
      <c r="D66" s="539"/>
      <c r="E66" s="539"/>
      <c r="F66" s="539"/>
      <c r="G66" s="539"/>
    </row>
    <row r="67" spans="1:7" s="204" customFormat="1" ht="9.75" customHeight="1">
      <c r="A67" s="500"/>
      <c r="B67" s="500"/>
      <c r="C67" s="542"/>
      <c r="D67" s="543"/>
      <c r="E67" s="543"/>
      <c r="F67" s="543"/>
      <c r="G67" s="543"/>
    </row>
    <row r="68" spans="1:7" s="204" customFormat="1" ht="15" customHeight="1">
      <c r="A68" s="495"/>
      <c r="B68" s="495"/>
      <c r="C68" s="540"/>
      <c r="D68" s="541"/>
      <c r="E68" s="541"/>
      <c r="F68" s="541"/>
      <c r="G68" s="541"/>
    </row>
  </sheetData>
  <mergeCells count="4">
    <mergeCell ref="A17:B17"/>
    <mergeCell ref="A19:B19"/>
    <mergeCell ref="A20:B20"/>
    <mergeCell ref="A21:B21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22"/>
  <sheetViews>
    <sheetView zoomScale="75" zoomScaleNormal="75" workbookViewId="0" topLeftCell="A1">
      <selection activeCell="I149" sqref="I149"/>
    </sheetView>
  </sheetViews>
  <sheetFormatPr defaultColWidth="9.00390625" defaultRowHeight="15" customHeight="1"/>
  <cols>
    <col min="1" max="1" width="5.875" style="117" customWidth="1"/>
    <col min="2" max="2" width="13.50390625" style="117" customWidth="1"/>
    <col min="3" max="3" width="34.375" style="117" customWidth="1"/>
    <col min="4" max="6" width="15.50390625" style="205" customWidth="1"/>
    <col min="7" max="7" width="15.50390625" style="578" customWidth="1"/>
    <col min="8" max="8" width="0" style="117" hidden="1" customWidth="1"/>
    <col min="9" max="16384" width="9.00390625" style="117" customWidth="1"/>
  </cols>
  <sheetData>
    <row r="1" spans="1:7" s="172" customFormat="1" ht="16.5" customHeight="1">
      <c r="A1" s="443" t="s">
        <v>324</v>
      </c>
      <c r="B1" s="277" t="s">
        <v>774</v>
      </c>
      <c r="D1" s="544"/>
      <c r="E1" s="545"/>
      <c r="F1" s="545"/>
      <c r="G1" s="279"/>
    </row>
    <row r="2" spans="1:7" s="383" customFormat="1" ht="16.5" customHeight="1">
      <c r="A2" s="469" t="s">
        <v>775</v>
      </c>
      <c r="B2" s="235" t="s">
        <v>776</v>
      </c>
      <c r="D2" s="236"/>
      <c r="E2" s="236"/>
      <c r="F2" s="236"/>
      <c r="G2" s="236"/>
    </row>
    <row r="3" spans="1:7" s="470" customFormat="1" ht="16.5" customHeight="1">
      <c r="A3" s="546"/>
      <c r="B3" s="235" t="s">
        <v>777</v>
      </c>
      <c r="C3" s="235"/>
      <c r="D3" s="235"/>
      <c r="E3" s="235"/>
      <c r="F3" s="235"/>
      <c r="G3" s="235"/>
    </row>
    <row r="4" spans="1:8" ht="16.5" customHeight="1">
      <c r="A4" s="278"/>
      <c r="B4" s="278"/>
      <c r="C4" s="278"/>
      <c r="D4" s="471"/>
      <c r="E4" s="278"/>
      <c r="F4" s="682" t="s">
        <v>778</v>
      </c>
      <c r="H4" s="547"/>
    </row>
    <row r="5" spans="1:8" ht="15" customHeight="1">
      <c r="A5" s="147" t="s">
        <v>779</v>
      </c>
      <c r="B5" s="548"/>
      <c r="C5" s="548"/>
      <c r="D5" s="549" t="s">
        <v>780</v>
      </c>
      <c r="E5" s="247"/>
      <c r="F5" s="247"/>
      <c r="G5" s="390"/>
      <c r="H5" s="89"/>
    </row>
    <row r="6" spans="1:8" ht="15" customHeight="1">
      <c r="A6" s="120" t="s">
        <v>781</v>
      </c>
      <c r="B6" s="120"/>
      <c r="C6" s="120"/>
      <c r="D6" s="550" t="s">
        <v>782</v>
      </c>
      <c r="E6" s="550">
        <v>2001</v>
      </c>
      <c r="F6" s="550">
        <v>2002</v>
      </c>
      <c r="G6" s="551">
        <v>2003</v>
      </c>
      <c r="H6" s="89"/>
    </row>
    <row r="7" spans="1:8" ht="15" customHeight="1">
      <c r="A7" s="155" t="s">
        <v>783</v>
      </c>
      <c r="B7" s="155"/>
      <c r="C7" s="155"/>
      <c r="D7" s="477" t="s">
        <v>784</v>
      </c>
      <c r="E7" s="477"/>
      <c r="F7" s="477"/>
      <c r="G7" s="425"/>
      <c r="H7" s="89"/>
    </row>
    <row r="8" spans="1:8" s="205" customFormat="1" ht="15" customHeight="1">
      <c r="A8" s="155">
        <v>1</v>
      </c>
      <c r="B8" s="155"/>
      <c r="C8" s="155"/>
      <c r="D8" s="290">
        <v>2</v>
      </c>
      <c r="E8" s="290">
        <v>3</v>
      </c>
      <c r="F8" s="290">
        <v>4</v>
      </c>
      <c r="G8" s="251">
        <v>5</v>
      </c>
      <c r="H8" s="100"/>
    </row>
    <row r="9" spans="1:8" ht="15" customHeight="1">
      <c r="A9" s="552"/>
      <c r="B9" s="473"/>
      <c r="C9" s="473"/>
      <c r="D9" s="553"/>
      <c r="E9" s="554"/>
      <c r="F9" s="554"/>
      <c r="G9" s="555"/>
      <c r="H9" s="89"/>
    </row>
    <row r="10" spans="1:8" ht="15" customHeight="1">
      <c r="A10" s="435" t="s">
        <v>785</v>
      </c>
      <c r="B10" s="385"/>
      <c r="C10" s="385"/>
      <c r="D10" s="556" t="s">
        <v>786</v>
      </c>
      <c r="E10" s="555">
        <v>2105.82</v>
      </c>
      <c r="F10" s="555">
        <v>2068.33</v>
      </c>
      <c r="G10" s="555">
        <v>2470.3625</v>
      </c>
      <c r="H10" s="89"/>
    </row>
    <row r="11" spans="1:8" ht="15" customHeight="1">
      <c r="A11" s="385" t="s">
        <v>787</v>
      </c>
      <c r="B11" s="385"/>
      <c r="C11" s="385"/>
      <c r="D11" s="424" t="s">
        <v>788</v>
      </c>
      <c r="E11" s="555"/>
      <c r="F11" s="555"/>
      <c r="G11" s="555"/>
      <c r="H11" s="89"/>
    </row>
    <row r="12" spans="1:8" ht="15" customHeight="1">
      <c r="A12" s="385" t="s">
        <v>789</v>
      </c>
      <c r="B12" s="385"/>
      <c r="C12" s="385"/>
      <c r="D12" s="424" t="s">
        <v>790</v>
      </c>
      <c r="E12" s="555"/>
      <c r="F12" s="555"/>
      <c r="G12" s="555"/>
      <c r="H12" s="89"/>
    </row>
    <row r="13" spans="1:8" ht="15" customHeight="1">
      <c r="A13" s="557" t="s">
        <v>791</v>
      </c>
      <c r="B13" s="462"/>
      <c r="C13" s="274"/>
      <c r="D13" s="424"/>
      <c r="E13" s="555"/>
      <c r="F13" s="555"/>
      <c r="G13" s="555"/>
      <c r="H13" s="89"/>
    </row>
    <row r="14" spans="1:8" ht="15" customHeight="1">
      <c r="A14" s="557" t="s">
        <v>792</v>
      </c>
      <c r="B14" s="462"/>
      <c r="C14" s="274"/>
      <c r="D14" s="424"/>
      <c r="E14" s="555"/>
      <c r="F14" s="555"/>
      <c r="G14" s="555"/>
      <c r="H14" s="89"/>
    </row>
    <row r="15" spans="1:8" ht="15" customHeight="1">
      <c r="A15" s="274"/>
      <c r="B15" s="462"/>
      <c r="C15" s="274"/>
      <c r="D15" s="424"/>
      <c r="E15" s="555"/>
      <c r="F15" s="555"/>
      <c r="G15" s="555"/>
      <c r="H15" s="89"/>
    </row>
    <row r="16" spans="1:8" ht="15" customHeight="1">
      <c r="A16" s="435" t="s">
        <v>793</v>
      </c>
      <c r="B16" s="385"/>
      <c r="C16" s="385"/>
      <c r="D16" s="556" t="s">
        <v>786</v>
      </c>
      <c r="E16" s="555">
        <v>2528.49</v>
      </c>
      <c r="F16" s="555">
        <v>2436.67</v>
      </c>
      <c r="G16" s="555">
        <v>2628.9583333333335</v>
      </c>
      <c r="H16" s="89"/>
    </row>
    <row r="17" spans="1:8" ht="15" customHeight="1">
      <c r="A17" s="385" t="s">
        <v>794</v>
      </c>
      <c r="B17" s="385"/>
      <c r="C17" s="385"/>
      <c r="D17" s="424" t="s">
        <v>795</v>
      </c>
      <c r="E17" s="555"/>
      <c r="F17" s="555"/>
      <c r="G17" s="555"/>
      <c r="H17" s="89"/>
    </row>
    <row r="18" spans="1:8" ht="15" customHeight="1">
      <c r="A18" s="36" t="s">
        <v>796</v>
      </c>
      <c r="B18" s="385"/>
      <c r="C18" s="385"/>
      <c r="D18" s="424" t="s">
        <v>790</v>
      </c>
      <c r="E18" s="555"/>
      <c r="F18" s="555"/>
      <c r="G18" s="555"/>
      <c r="H18" s="89"/>
    </row>
    <row r="19" spans="1:8" ht="15" customHeight="1">
      <c r="A19" s="557" t="s">
        <v>791</v>
      </c>
      <c r="B19" s="462"/>
      <c r="C19" s="274"/>
      <c r="D19" s="424"/>
      <c r="E19" s="555"/>
      <c r="F19" s="555"/>
      <c r="G19" s="555"/>
      <c r="H19" s="89"/>
    </row>
    <row r="20" spans="1:8" ht="15" customHeight="1">
      <c r="A20" s="557" t="s">
        <v>797</v>
      </c>
      <c r="B20" s="462"/>
      <c r="C20" s="274"/>
      <c r="D20" s="424"/>
      <c r="E20" s="555"/>
      <c r="F20" s="555"/>
      <c r="G20" s="555"/>
      <c r="H20" s="89"/>
    </row>
    <row r="21" spans="1:8" ht="15" customHeight="1">
      <c r="A21" s="274"/>
      <c r="B21" s="462"/>
      <c r="C21" s="274"/>
      <c r="D21" s="424"/>
      <c r="E21" s="555"/>
      <c r="F21" s="555"/>
      <c r="G21" s="555"/>
      <c r="H21" s="89"/>
    </row>
    <row r="22" spans="1:8" ht="15" customHeight="1">
      <c r="A22" s="435" t="s">
        <v>798</v>
      </c>
      <c r="B22" s="385"/>
      <c r="C22" s="385"/>
      <c r="D22" s="558" t="s">
        <v>799</v>
      </c>
      <c r="E22" s="555">
        <v>17.01</v>
      </c>
      <c r="F22" s="555">
        <v>17.29</v>
      </c>
      <c r="G22" s="555">
        <v>16.99375</v>
      </c>
      <c r="H22" s="89"/>
    </row>
    <row r="23" spans="1:8" ht="15" customHeight="1">
      <c r="A23" s="275" t="s">
        <v>800</v>
      </c>
      <c r="B23" s="275"/>
      <c r="C23" s="275"/>
      <c r="D23" s="559" t="s">
        <v>801</v>
      </c>
      <c r="E23" s="555"/>
      <c r="F23" s="555"/>
      <c r="G23" s="555"/>
      <c r="H23" s="89"/>
    </row>
    <row r="24" spans="1:8" ht="15" customHeight="1">
      <c r="A24" s="36" t="s">
        <v>802</v>
      </c>
      <c r="B24" s="275"/>
      <c r="C24" s="275"/>
      <c r="D24" s="559"/>
      <c r="E24" s="555"/>
      <c r="F24" s="555"/>
      <c r="G24" s="555"/>
      <c r="H24" s="89"/>
    </row>
    <row r="25" spans="1:8" ht="15" customHeight="1">
      <c r="A25" s="438" t="s">
        <v>803</v>
      </c>
      <c r="B25" s="462"/>
      <c r="C25" s="274"/>
      <c r="D25" s="559"/>
      <c r="E25" s="555"/>
      <c r="F25" s="555"/>
      <c r="G25" s="555"/>
      <c r="H25" s="89"/>
    </row>
    <row r="26" spans="1:8" ht="15" customHeight="1">
      <c r="A26" s="385"/>
      <c r="B26" s="462"/>
      <c r="C26" s="274"/>
      <c r="D26" s="559"/>
      <c r="E26" s="555"/>
      <c r="F26" s="555"/>
      <c r="G26" s="555"/>
      <c r="H26" s="89"/>
    </row>
    <row r="27" spans="1:8" ht="15" customHeight="1">
      <c r="A27" s="435" t="s">
        <v>804</v>
      </c>
      <c r="B27" s="385"/>
      <c r="C27" s="385"/>
      <c r="D27" s="558" t="s">
        <v>799</v>
      </c>
      <c r="E27" s="555">
        <v>15.37</v>
      </c>
      <c r="F27" s="555">
        <v>15.53</v>
      </c>
      <c r="G27" s="555">
        <v>15.049151041666669</v>
      </c>
      <c r="H27" s="89"/>
    </row>
    <row r="28" spans="1:8" ht="15" customHeight="1">
      <c r="A28" s="275" t="s">
        <v>805</v>
      </c>
      <c r="B28" s="275"/>
      <c r="C28" s="275"/>
      <c r="D28" s="559" t="s">
        <v>801</v>
      </c>
      <c r="E28" s="555"/>
      <c r="F28" s="555"/>
      <c r="G28" s="555"/>
      <c r="H28" s="89"/>
    </row>
    <row r="29" spans="1:8" ht="15" customHeight="1">
      <c r="A29" s="36" t="s">
        <v>806</v>
      </c>
      <c r="B29" s="275"/>
      <c r="C29" s="275"/>
      <c r="D29" s="559"/>
      <c r="E29" s="555"/>
      <c r="F29" s="555"/>
      <c r="G29" s="555"/>
      <c r="H29" s="89"/>
    </row>
    <row r="30" spans="1:8" ht="15" customHeight="1">
      <c r="A30" s="438" t="s">
        <v>803</v>
      </c>
      <c r="B30" s="462"/>
      <c r="C30" s="274"/>
      <c r="D30" s="559"/>
      <c r="E30" s="555"/>
      <c r="F30" s="555"/>
      <c r="G30" s="555"/>
      <c r="H30" s="89"/>
    </row>
    <row r="31" spans="1:8" ht="15" customHeight="1">
      <c r="A31" s="385"/>
      <c r="B31" s="462"/>
      <c r="C31" s="274"/>
      <c r="D31" s="559"/>
      <c r="E31" s="555"/>
      <c r="F31" s="555"/>
      <c r="G31" s="555"/>
      <c r="H31" s="89"/>
    </row>
    <row r="32" spans="1:8" ht="15" customHeight="1">
      <c r="A32" s="435" t="s">
        <v>807</v>
      </c>
      <c r="B32" s="385"/>
      <c r="C32" s="385"/>
      <c r="D32" s="558" t="s">
        <v>799</v>
      </c>
      <c r="E32" s="555">
        <v>8.08</v>
      </c>
      <c r="F32" s="555">
        <v>8.15</v>
      </c>
      <c r="G32" s="555">
        <v>8.345375</v>
      </c>
      <c r="H32" s="89"/>
    </row>
    <row r="33" spans="1:8" ht="15" customHeight="1">
      <c r="A33" s="275" t="s">
        <v>808</v>
      </c>
      <c r="B33" s="560"/>
      <c r="C33" s="560"/>
      <c r="D33" s="559" t="s">
        <v>801</v>
      </c>
      <c r="E33" s="555"/>
      <c r="F33" s="555"/>
      <c r="G33" s="555"/>
      <c r="H33" s="89"/>
    </row>
    <row r="34" spans="1:8" ht="15" customHeight="1">
      <c r="A34" s="36" t="s">
        <v>809</v>
      </c>
      <c r="B34" s="560"/>
      <c r="C34" s="560"/>
      <c r="D34" s="559"/>
      <c r="E34" s="555"/>
      <c r="F34" s="555"/>
      <c r="G34" s="555"/>
      <c r="H34" s="89"/>
    </row>
    <row r="35" spans="1:8" ht="15" customHeight="1">
      <c r="A35" s="438" t="s">
        <v>803</v>
      </c>
      <c r="B35" s="462"/>
      <c r="C35" s="274"/>
      <c r="D35" s="559"/>
      <c r="E35" s="555"/>
      <c r="F35" s="555"/>
      <c r="G35" s="555"/>
      <c r="H35" s="89"/>
    </row>
    <row r="36" spans="1:8" ht="15" customHeight="1">
      <c r="A36" s="385"/>
      <c r="B36" s="462"/>
      <c r="C36" s="274"/>
      <c r="D36" s="559"/>
      <c r="E36" s="555"/>
      <c r="F36" s="555"/>
      <c r="G36" s="555"/>
      <c r="H36" s="89"/>
    </row>
    <row r="37" spans="1:8" ht="15" customHeight="1">
      <c r="A37" s="435" t="s">
        <v>810</v>
      </c>
      <c r="B37" s="385"/>
      <c r="C37" s="385"/>
      <c r="D37" s="558" t="s">
        <v>799</v>
      </c>
      <c r="E37" s="555">
        <v>8.17</v>
      </c>
      <c r="F37" s="555">
        <v>8.4</v>
      </c>
      <c r="G37" s="555">
        <v>8.656604166666664</v>
      </c>
      <c r="H37" s="89"/>
    </row>
    <row r="38" spans="1:8" ht="15" customHeight="1">
      <c r="A38" s="275" t="s">
        <v>811</v>
      </c>
      <c r="B38" s="560"/>
      <c r="C38" s="560"/>
      <c r="D38" s="559" t="s">
        <v>801</v>
      </c>
      <c r="E38" s="555"/>
      <c r="F38" s="555"/>
      <c r="G38" s="555"/>
      <c r="H38" s="89"/>
    </row>
    <row r="39" spans="1:8" ht="15" customHeight="1">
      <c r="A39" s="36" t="s">
        <v>812</v>
      </c>
      <c r="B39" s="560"/>
      <c r="C39" s="560"/>
      <c r="D39" s="559"/>
      <c r="E39" s="555"/>
      <c r="F39" s="555"/>
      <c r="G39" s="555"/>
      <c r="H39" s="89"/>
    </row>
    <row r="40" spans="1:8" ht="15" customHeight="1">
      <c r="A40" s="438" t="s">
        <v>803</v>
      </c>
      <c r="B40" s="462"/>
      <c r="C40" s="274"/>
      <c r="D40" s="424"/>
      <c r="E40" s="555"/>
      <c r="F40" s="555"/>
      <c r="G40" s="555"/>
      <c r="H40" s="89"/>
    </row>
    <row r="41" spans="1:8" ht="15" customHeight="1">
      <c r="A41" s="385"/>
      <c r="B41" s="462"/>
      <c r="C41" s="274"/>
      <c r="D41" s="424"/>
      <c r="E41" s="555"/>
      <c r="F41" s="555"/>
      <c r="G41" s="555"/>
      <c r="H41" s="89"/>
    </row>
    <row r="42" spans="1:8" ht="15" customHeight="1">
      <c r="A42" s="438" t="s">
        <v>813</v>
      </c>
      <c r="B42" s="385"/>
      <c r="C42" s="385"/>
      <c r="D42" s="556" t="s">
        <v>814</v>
      </c>
      <c r="E42" s="555">
        <v>56.14</v>
      </c>
      <c r="F42" s="555">
        <v>53.21</v>
      </c>
      <c r="G42" s="555">
        <v>55.33333333333333</v>
      </c>
      <c r="H42" s="89"/>
    </row>
    <row r="43" spans="1:8" ht="15" customHeight="1">
      <c r="A43" s="275" t="s">
        <v>815</v>
      </c>
      <c r="B43" s="385"/>
      <c r="C43" s="385"/>
      <c r="D43" s="559" t="s">
        <v>816</v>
      </c>
      <c r="E43" s="555"/>
      <c r="F43" s="555"/>
      <c r="G43" s="555"/>
      <c r="H43" s="89"/>
    </row>
    <row r="44" spans="1:8" ht="15" customHeight="1">
      <c r="A44" s="89" t="s">
        <v>817</v>
      </c>
      <c r="B44" s="385"/>
      <c r="C44" s="385"/>
      <c r="D44" s="559"/>
      <c r="E44" s="555"/>
      <c r="F44" s="555"/>
      <c r="G44" s="555"/>
      <c r="H44" s="89"/>
    </row>
    <row r="45" spans="1:8" ht="15" customHeight="1">
      <c r="A45" s="275"/>
      <c r="B45" s="385"/>
      <c r="C45" s="385"/>
      <c r="D45" s="559"/>
      <c r="E45" s="555"/>
      <c r="F45" s="555"/>
      <c r="G45" s="555"/>
      <c r="H45" s="89"/>
    </row>
    <row r="46" spans="1:8" ht="15" customHeight="1">
      <c r="A46" s="557" t="s">
        <v>818</v>
      </c>
      <c r="B46" s="385"/>
      <c r="C46" s="385"/>
      <c r="D46" s="556" t="s">
        <v>814</v>
      </c>
      <c r="E46" s="555">
        <v>277.76</v>
      </c>
      <c r="F46" s="555">
        <v>259.8</v>
      </c>
      <c r="G46" s="555">
        <v>265.73949999999996</v>
      </c>
      <c r="H46" s="89"/>
    </row>
    <row r="47" spans="1:8" ht="15" customHeight="1">
      <c r="A47" s="385" t="s">
        <v>819</v>
      </c>
      <c r="B47" s="385"/>
      <c r="C47" s="385"/>
      <c r="D47" s="559" t="s">
        <v>816</v>
      </c>
      <c r="E47" s="555"/>
      <c r="F47" s="555"/>
      <c r="G47" s="555"/>
      <c r="H47" s="89"/>
    </row>
    <row r="48" spans="1:8" ht="15" customHeight="1">
      <c r="A48" s="36" t="s">
        <v>820</v>
      </c>
      <c r="B48" s="385"/>
      <c r="C48" s="385"/>
      <c r="D48" s="559"/>
      <c r="E48" s="555"/>
      <c r="F48" s="555"/>
      <c r="G48" s="555"/>
      <c r="H48" s="89"/>
    </row>
    <row r="49" spans="1:8" ht="15" customHeight="1">
      <c r="A49" s="385"/>
      <c r="B49" s="385"/>
      <c r="C49" s="385"/>
      <c r="D49" s="559"/>
      <c r="E49" s="555"/>
      <c r="F49" s="555"/>
      <c r="G49" s="555"/>
      <c r="H49" s="89"/>
    </row>
    <row r="50" spans="1:8" ht="15" customHeight="1">
      <c r="A50" s="438" t="s">
        <v>821</v>
      </c>
      <c r="B50" s="385"/>
      <c r="C50" s="385"/>
      <c r="D50" s="556" t="s">
        <v>786</v>
      </c>
      <c r="E50" s="555">
        <v>659.29</v>
      </c>
      <c r="F50" s="555">
        <v>563</v>
      </c>
      <c r="G50" s="555">
        <v>549.5</v>
      </c>
      <c r="H50" s="89"/>
    </row>
    <row r="51" spans="1:8" ht="15" customHeight="1">
      <c r="A51" s="385" t="s">
        <v>822</v>
      </c>
      <c r="B51" s="385"/>
      <c r="C51" s="385"/>
      <c r="D51" s="424" t="s">
        <v>795</v>
      </c>
      <c r="E51" s="555"/>
      <c r="F51" s="555"/>
      <c r="G51" s="555"/>
      <c r="H51" s="89"/>
    </row>
    <row r="52" spans="1:8" ht="15" customHeight="1">
      <c r="A52" s="89" t="s">
        <v>823</v>
      </c>
      <c r="B52" s="385"/>
      <c r="C52" s="385"/>
      <c r="D52" s="424" t="s">
        <v>790</v>
      </c>
      <c r="E52" s="555"/>
      <c r="F52" s="555"/>
      <c r="G52" s="555"/>
      <c r="H52" s="89"/>
    </row>
    <row r="53" spans="1:8" ht="15" customHeight="1">
      <c r="A53" s="385"/>
      <c r="B53" s="385"/>
      <c r="C53" s="385"/>
      <c r="D53" s="559"/>
      <c r="E53" s="555"/>
      <c r="F53" s="555"/>
      <c r="G53" s="555"/>
      <c r="H53" s="89"/>
    </row>
    <row r="54" spans="1:8" ht="15" customHeight="1">
      <c r="A54" s="561" t="s">
        <v>824</v>
      </c>
      <c r="B54" s="385"/>
      <c r="C54" s="385"/>
      <c r="D54" s="556" t="s">
        <v>814</v>
      </c>
      <c r="E54" s="555">
        <v>71.08</v>
      </c>
      <c r="F54" s="555">
        <v>70.45</v>
      </c>
      <c r="G54" s="555">
        <v>71.678125</v>
      </c>
      <c r="H54" s="89"/>
    </row>
    <row r="55" spans="1:8" ht="15" customHeight="1">
      <c r="A55" s="275" t="s">
        <v>825</v>
      </c>
      <c r="B55" s="385"/>
      <c r="C55" s="385"/>
      <c r="D55" s="559" t="s">
        <v>816</v>
      </c>
      <c r="E55" s="555"/>
      <c r="F55" s="555"/>
      <c r="G55" s="555"/>
      <c r="H55" s="89"/>
    </row>
    <row r="56" spans="1:8" ht="15" customHeight="1">
      <c r="A56" s="89" t="s">
        <v>826</v>
      </c>
      <c r="B56" s="385"/>
      <c r="C56" s="385"/>
      <c r="D56" s="559"/>
      <c r="E56" s="555"/>
      <c r="F56" s="555"/>
      <c r="G56" s="555"/>
      <c r="H56" s="89"/>
    </row>
    <row r="57" spans="1:8" ht="15" customHeight="1">
      <c r="A57" s="275"/>
      <c r="B57" s="385"/>
      <c r="C57" s="385"/>
      <c r="D57" s="559"/>
      <c r="E57" s="555"/>
      <c r="F57" s="555"/>
      <c r="G57" s="555"/>
      <c r="H57" s="89"/>
    </row>
    <row r="58" spans="1:8" ht="15" customHeight="1">
      <c r="A58" s="435" t="s">
        <v>827</v>
      </c>
      <c r="B58" s="385"/>
      <c r="C58" s="385"/>
      <c r="D58" s="558" t="s">
        <v>828</v>
      </c>
      <c r="E58" s="555">
        <v>55.29</v>
      </c>
      <c r="F58" s="555">
        <v>54.69</v>
      </c>
      <c r="G58" s="555">
        <v>55.504473929398145</v>
      </c>
      <c r="H58" s="89"/>
    </row>
    <row r="59" spans="1:8" ht="15" customHeight="1">
      <c r="A59" s="385" t="s">
        <v>829</v>
      </c>
      <c r="B59" s="385"/>
      <c r="C59" s="385"/>
      <c r="D59" s="559" t="s">
        <v>830</v>
      </c>
      <c r="E59" s="555"/>
      <c r="F59" s="555"/>
      <c r="G59" s="555"/>
      <c r="H59" s="89"/>
    </row>
    <row r="60" spans="1:8" ht="15" customHeight="1">
      <c r="A60" s="89" t="s">
        <v>831</v>
      </c>
      <c r="B60" s="385"/>
      <c r="C60" s="385"/>
      <c r="D60" s="559"/>
      <c r="E60" s="555"/>
      <c r="F60" s="555"/>
      <c r="G60" s="555"/>
      <c r="H60" s="89"/>
    </row>
    <row r="61" spans="1:8" ht="15" customHeight="1">
      <c r="A61" s="438" t="s">
        <v>832</v>
      </c>
      <c r="B61" s="562"/>
      <c r="C61" s="274" t="s">
        <v>833</v>
      </c>
      <c r="D61" s="424"/>
      <c r="E61" s="555"/>
      <c r="F61" s="555"/>
      <c r="G61" s="555"/>
      <c r="H61" s="89"/>
    </row>
    <row r="62" spans="1:8" ht="15" customHeight="1">
      <c r="A62" s="274"/>
      <c r="B62" s="562"/>
      <c r="C62" s="274"/>
      <c r="D62" s="424"/>
      <c r="E62" s="555"/>
      <c r="F62" s="555"/>
      <c r="G62" s="555"/>
      <c r="H62" s="89"/>
    </row>
    <row r="63" spans="1:8" ht="15" customHeight="1">
      <c r="A63" s="435" t="s">
        <v>834</v>
      </c>
      <c r="B63" s="385"/>
      <c r="C63" s="385"/>
      <c r="D63" s="556" t="s">
        <v>814</v>
      </c>
      <c r="E63" s="555">
        <v>1552.14</v>
      </c>
      <c r="F63" s="555">
        <v>1568.08</v>
      </c>
      <c r="G63" s="555">
        <v>1575.5640104166664</v>
      </c>
      <c r="H63" s="89"/>
    </row>
    <row r="64" spans="1:8" ht="15" customHeight="1">
      <c r="A64" s="385" t="s">
        <v>835</v>
      </c>
      <c r="B64" s="385"/>
      <c r="C64" s="385"/>
      <c r="D64" s="559" t="s">
        <v>816</v>
      </c>
      <c r="E64" s="555"/>
      <c r="F64" s="555"/>
      <c r="G64" s="555"/>
      <c r="H64" s="89"/>
    </row>
    <row r="65" spans="1:8" ht="15" customHeight="1">
      <c r="A65" s="89" t="s">
        <v>836</v>
      </c>
      <c r="B65" s="385"/>
      <c r="C65" s="385"/>
      <c r="D65" s="559"/>
      <c r="E65" s="555"/>
      <c r="F65" s="555"/>
      <c r="G65" s="555"/>
      <c r="H65" s="89"/>
    </row>
    <row r="66" spans="1:8" ht="15" customHeight="1">
      <c r="A66" s="438" t="s">
        <v>832</v>
      </c>
      <c r="B66" s="562"/>
      <c r="C66" s="274" t="s">
        <v>837</v>
      </c>
      <c r="D66" s="424"/>
      <c r="E66" s="555"/>
      <c r="F66" s="555"/>
      <c r="G66" s="555"/>
      <c r="H66" s="89"/>
    </row>
    <row r="67" spans="1:8" ht="15" customHeight="1">
      <c r="A67" s="438"/>
      <c r="B67" s="562"/>
      <c r="C67" s="274"/>
      <c r="D67" s="424"/>
      <c r="E67" s="555"/>
      <c r="F67" s="555"/>
      <c r="G67" s="555"/>
      <c r="H67" s="89"/>
    </row>
    <row r="68" spans="1:8" ht="15" customHeight="1">
      <c r="A68" s="274"/>
      <c r="B68" s="562"/>
      <c r="C68" s="274"/>
      <c r="D68" s="424"/>
      <c r="E68" s="555"/>
      <c r="F68" s="555"/>
      <c r="G68" s="555"/>
      <c r="H68" s="89"/>
    </row>
    <row r="69" spans="1:8" ht="15" customHeight="1">
      <c r="A69" s="435" t="s">
        <v>838</v>
      </c>
      <c r="B69" s="385"/>
      <c r="C69" s="385"/>
      <c r="D69" s="556" t="s">
        <v>814</v>
      </c>
      <c r="E69" s="555">
        <v>1650.39</v>
      </c>
      <c r="F69" s="555">
        <v>1662.45</v>
      </c>
      <c r="G69" s="555">
        <v>1769.2815</v>
      </c>
      <c r="H69" s="89"/>
    </row>
    <row r="70" spans="1:8" ht="15" customHeight="1">
      <c r="A70" s="385" t="s">
        <v>839</v>
      </c>
      <c r="B70" s="385"/>
      <c r="C70" s="385"/>
      <c r="D70" s="559" t="s">
        <v>816</v>
      </c>
      <c r="E70" s="555"/>
      <c r="F70" s="555"/>
      <c r="G70" s="555"/>
      <c r="H70" s="89"/>
    </row>
    <row r="71" spans="1:8" ht="15" customHeight="1">
      <c r="A71" s="89" t="s">
        <v>840</v>
      </c>
      <c r="B71" s="385"/>
      <c r="C71" s="385"/>
      <c r="D71" s="559"/>
      <c r="E71" s="555"/>
      <c r="F71" s="555"/>
      <c r="G71" s="555"/>
      <c r="H71" s="89"/>
    </row>
    <row r="72" spans="1:8" ht="15" customHeight="1">
      <c r="A72" s="438" t="s">
        <v>832</v>
      </c>
      <c r="B72" s="562"/>
      <c r="C72" s="274" t="s">
        <v>841</v>
      </c>
      <c r="D72" s="424"/>
      <c r="E72" s="555"/>
      <c r="F72" s="555"/>
      <c r="G72" s="555"/>
      <c r="H72" s="89"/>
    </row>
    <row r="73" spans="1:8" ht="15" customHeight="1">
      <c r="A73" s="274"/>
      <c r="B73" s="562"/>
      <c r="C73" s="274"/>
      <c r="D73" s="424"/>
      <c r="E73" s="555"/>
      <c r="F73" s="555"/>
      <c r="G73" s="555"/>
      <c r="H73" s="89"/>
    </row>
    <row r="74" spans="1:8" ht="15" customHeight="1">
      <c r="A74" s="435" t="s">
        <v>842</v>
      </c>
      <c r="B74" s="385"/>
      <c r="C74" s="385"/>
      <c r="D74" s="556" t="s">
        <v>814</v>
      </c>
      <c r="E74" s="555">
        <v>4856.55</v>
      </c>
      <c r="F74" s="555">
        <v>4589.87</v>
      </c>
      <c r="G74" s="555">
        <v>4328.2946875</v>
      </c>
      <c r="H74" s="89"/>
    </row>
    <row r="75" spans="1:8" ht="15" customHeight="1">
      <c r="A75" s="385" t="s">
        <v>843</v>
      </c>
      <c r="B75" s="385"/>
      <c r="C75" s="385"/>
      <c r="D75" s="559" t="s">
        <v>816</v>
      </c>
      <c r="E75" s="555"/>
      <c r="F75" s="555"/>
      <c r="G75" s="555"/>
      <c r="H75" s="89"/>
    </row>
    <row r="76" spans="1:8" ht="15" customHeight="1">
      <c r="A76" s="36" t="s">
        <v>847</v>
      </c>
      <c r="B76" s="385"/>
      <c r="C76" s="385"/>
      <c r="D76" s="559"/>
      <c r="E76" s="555"/>
      <c r="F76" s="555"/>
      <c r="G76" s="555"/>
      <c r="H76" s="89"/>
    </row>
    <row r="77" spans="1:8" ht="15" customHeight="1">
      <c r="A77" s="438" t="s">
        <v>832</v>
      </c>
      <c r="B77" s="562"/>
      <c r="C77" s="274" t="s">
        <v>848</v>
      </c>
      <c r="D77" s="424"/>
      <c r="E77" s="555"/>
      <c r="F77" s="555"/>
      <c r="G77" s="555"/>
      <c r="H77" s="89"/>
    </row>
    <row r="78" spans="1:8" ht="15" customHeight="1">
      <c r="A78" s="274"/>
      <c r="B78" s="562"/>
      <c r="C78" s="274"/>
      <c r="D78" s="424"/>
      <c r="E78" s="555"/>
      <c r="F78" s="555"/>
      <c r="G78" s="555"/>
      <c r="H78" s="89"/>
    </row>
    <row r="79" spans="1:8" ht="15" customHeight="1">
      <c r="A79" s="435" t="s">
        <v>849</v>
      </c>
      <c r="B79" s="385"/>
      <c r="C79" s="385"/>
      <c r="D79" s="556" t="s">
        <v>814</v>
      </c>
      <c r="E79" s="555">
        <v>2673.49</v>
      </c>
      <c r="F79" s="555">
        <v>2665.4</v>
      </c>
      <c r="G79" s="555">
        <v>2697.183125</v>
      </c>
      <c r="H79" s="89"/>
    </row>
    <row r="80" spans="1:8" ht="15" customHeight="1">
      <c r="A80" s="385" t="s">
        <v>850</v>
      </c>
      <c r="B80" s="385"/>
      <c r="C80" s="385"/>
      <c r="D80" s="559" t="s">
        <v>816</v>
      </c>
      <c r="E80" s="555"/>
      <c r="F80" s="555"/>
      <c r="G80" s="555"/>
      <c r="H80" s="89"/>
    </row>
    <row r="81" spans="1:8" ht="15" customHeight="1">
      <c r="A81" s="89" t="s">
        <v>851</v>
      </c>
      <c r="B81" s="385"/>
      <c r="C81" s="385"/>
      <c r="D81" s="559"/>
      <c r="E81" s="555"/>
      <c r="F81" s="555"/>
      <c r="G81" s="555"/>
      <c r="H81" s="89"/>
    </row>
    <row r="82" spans="1:8" ht="15" customHeight="1">
      <c r="A82" s="438" t="s">
        <v>832</v>
      </c>
      <c r="B82" s="562"/>
      <c r="C82" s="274" t="s">
        <v>852</v>
      </c>
      <c r="D82" s="424"/>
      <c r="E82" s="555"/>
      <c r="F82" s="555"/>
      <c r="G82" s="555"/>
      <c r="H82" s="89"/>
    </row>
    <row r="83" spans="1:7" s="89" customFormat="1" ht="15" customHeight="1">
      <c r="A83" s="274"/>
      <c r="B83" s="562"/>
      <c r="C83" s="274"/>
      <c r="D83" s="424"/>
      <c r="E83" s="555"/>
      <c r="F83" s="555"/>
      <c r="G83" s="555"/>
    </row>
    <row r="84" spans="1:8" ht="15" customHeight="1">
      <c r="A84" s="435" t="s">
        <v>853</v>
      </c>
      <c r="B84" s="385"/>
      <c r="C84" s="385"/>
      <c r="D84" s="558" t="s">
        <v>828</v>
      </c>
      <c r="E84" s="555">
        <v>103.18</v>
      </c>
      <c r="F84" s="555">
        <v>99.35</v>
      </c>
      <c r="G84" s="555">
        <v>101.80470991666665</v>
      </c>
      <c r="H84" s="563">
        <v>118.48</v>
      </c>
    </row>
    <row r="85" spans="1:8" ht="15" customHeight="1">
      <c r="A85" s="385" t="s">
        <v>854</v>
      </c>
      <c r="B85" s="385"/>
      <c r="C85" s="385"/>
      <c r="D85" s="559" t="s">
        <v>830</v>
      </c>
      <c r="E85" s="555"/>
      <c r="F85" s="555"/>
      <c r="G85" s="555"/>
      <c r="H85" s="563"/>
    </row>
    <row r="86" spans="1:8" ht="15" customHeight="1">
      <c r="A86" s="89" t="s">
        <v>855</v>
      </c>
      <c r="B86" s="385"/>
      <c r="C86" s="385"/>
      <c r="D86" s="559"/>
      <c r="E86" s="555"/>
      <c r="F86" s="555"/>
      <c r="G86" s="555"/>
      <c r="H86" s="563"/>
    </row>
    <row r="87" spans="1:8" ht="15" customHeight="1">
      <c r="A87" s="438" t="s">
        <v>856</v>
      </c>
      <c r="B87" s="562"/>
      <c r="C87" s="274"/>
      <c r="D87" s="424"/>
      <c r="E87" s="555"/>
      <c r="F87" s="555"/>
      <c r="G87" s="555"/>
      <c r="H87" s="563"/>
    </row>
    <row r="88" spans="1:8" ht="15" customHeight="1">
      <c r="A88" s="438" t="s">
        <v>832</v>
      </c>
      <c r="B88" s="562"/>
      <c r="C88" s="274" t="s">
        <v>857</v>
      </c>
      <c r="D88" s="424"/>
      <c r="E88" s="555"/>
      <c r="F88" s="555"/>
      <c r="G88" s="555"/>
      <c r="H88" s="563"/>
    </row>
    <row r="89" spans="2:8" ht="15" customHeight="1">
      <c r="B89" s="462"/>
      <c r="C89" s="274"/>
      <c r="D89" s="424"/>
      <c r="E89" s="555"/>
      <c r="F89" s="555"/>
      <c r="G89" s="555"/>
      <c r="H89" s="563"/>
    </row>
    <row r="90" spans="1:8" ht="15" customHeight="1">
      <c r="A90" s="438" t="s">
        <v>858</v>
      </c>
      <c r="B90" s="385"/>
      <c r="C90" s="385"/>
      <c r="D90" s="558" t="s">
        <v>828</v>
      </c>
      <c r="E90" s="555">
        <v>29.57</v>
      </c>
      <c r="F90" s="555">
        <v>28.39</v>
      </c>
      <c r="G90" s="555">
        <v>27.272150651041667</v>
      </c>
      <c r="H90" s="564">
        <v>31.74</v>
      </c>
    </row>
    <row r="91" spans="1:8" ht="15" customHeight="1">
      <c r="A91" s="274" t="s">
        <v>859</v>
      </c>
      <c r="B91" s="385"/>
      <c r="C91" s="385"/>
      <c r="D91" s="559" t="s">
        <v>830</v>
      </c>
      <c r="E91" s="555"/>
      <c r="F91" s="555"/>
      <c r="G91" s="555"/>
      <c r="H91" s="564"/>
    </row>
    <row r="92" spans="1:8" ht="15" customHeight="1">
      <c r="A92" s="89" t="s">
        <v>860</v>
      </c>
      <c r="B92" s="385"/>
      <c r="C92" s="385"/>
      <c r="D92" s="559"/>
      <c r="E92" s="555"/>
      <c r="F92" s="555"/>
      <c r="G92" s="555"/>
      <c r="H92" s="564"/>
    </row>
    <row r="93" spans="1:8" ht="15" customHeight="1">
      <c r="A93" s="438" t="s">
        <v>832</v>
      </c>
      <c r="B93" s="562"/>
      <c r="C93" s="274" t="s">
        <v>861</v>
      </c>
      <c r="D93" s="559"/>
      <c r="E93" s="555"/>
      <c r="F93" s="555"/>
      <c r="G93" s="555"/>
      <c r="H93" s="565"/>
    </row>
    <row r="94" spans="1:8" ht="15" customHeight="1">
      <c r="A94" s="274"/>
      <c r="B94" s="562"/>
      <c r="C94" s="274"/>
      <c r="D94" s="559"/>
      <c r="E94" s="555"/>
      <c r="F94" s="555"/>
      <c r="G94" s="555"/>
      <c r="H94" s="564"/>
    </row>
    <row r="95" spans="1:8" ht="15" customHeight="1">
      <c r="A95" s="438" t="s">
        <v>862</v>
      </c>
      <c r="B95" s="385"/>
      <c r="C95" s="385"/>
      <c r="D95" s="556" t="s">
        <v>863</v>
      </c>
      <c r="E95" s="555">
        <v>46.53</v>
      </c>
      <c r="F95" s="555">
        <v>39.99</v>
      </c>
      <c r="G95" s="555">
        <v>35.896875</v>
      </c>
      <c r="H95" s="563">
        <v>46.84</v>
      </c>
    </row>
    <row r="96" spans="1:8" ht="15" customHeight="1">
      <c r="A96" s="275" t="s">
        <v>864</v>
      </c>
      <c r="B96" s="385"/>
      <c r="C96" s="385"/>
      <c r="D96" s="559" t="s">
        <v>865</v>
      </c>
      <c r="E96" s="555"/>
      <c r="F96" s="555"/>
      <c r="G96" s="555"/>
      <c r="H96" s="566"/>
    </row>
    <row r="97" spans="1:8" ht="15" customHeight="1">
      <c r="A97" s="36" t="s">
        <v>869</v>
      </c>
      <c r="B97" s="385"/>
      <c r="C97" s="385"/>
      <c r="D97" s="424" t="s">
        <v>870</v>
      </c>
      <c r="E97" s="555"/>
      <c r="F97" s="555"/>
      <c r="G97" s="555"/>
      <c r="H97" s="563"/>
    </row>
    <row r="98" spans="1:8" ht="15" customHeight="1">
      <c r="A98" s="275"/>
      <c r="B98" s="385"/>
      <c r="C98" s="385"/>
      <c r="D98" s="559"/>
      <c r="E98" s="555"/>
      <c r="F98" s="555"/>
      <c r="G98" s="555"/>
      <c r="H98" s="563"/>
    </row>
    <row r="99" spans="1:8" ht="15" customHeight="1">
      <c r="A99" s="435" t="s">
        <v>871</v>
      </c>
      <c r="B99" s="385"/>
      <c r="C99" s="385"/>
      <c r="D99" s="559" t="s">
        <v>872</v>
      </c>
      <c r="E99" s="555">
        <v>1.76</v>
      </c>
      <c r="F99" s="555">
        <v>1.67</v>
      </c>
      <c r="G99" s="555">
        <v>1.6616666666666668</v>
      </c>
      <c r="H99" s="563">
        <v>1.01</v>
      </c>
    </row>
    <row r="100" spans="1:8" ht="15" customHeight="1">
      <c r="A100" s="385" t="s">
        <v>873</v>
      </c>
      <c r="B100" s="385"/>
      <c r="C100" s="385"/>
      <c r="D100" s="559" t="s">
        <v>874</v>
      </c>
      <c r="E100" s="555"/>
      <c r="F100" s="555"/>
      <c r="G100" s="555"/>
      <c r="H100" s="563"/>
    </row>
    <row r="101" spans="1:8" ht="15" customHeight="1">
      <c r="A101" s="36" t="s">
        <v>875</v>
      </c>
      <c r="B101" s="385"/>
      <c r="C101" s="385"/>
      <c r="D101" s="424" t="s">
        <v>876</v>
      </c>
      <c r="E101" s="555"/>
      <c r="F101" s="555"/>
      <c r="G101" s="555"/>
      <c r="H101" s="563"/>
    </row>
    <row r="102" spans="1:8" ht="15" customHeight="1">
      <c r="A102" s="438" t="s">
        <v>832</v>
      </c>
      <c r="B102" s="562"/>
      <c r="C102" s="274" t="s">
        <v>877</v>
      </c>
      <c r="D102" s="559"/>
      <c r="E102" s="555"/>
      <c r="F102" s="555"/>
      <c r="G102" s="555"/>
      <c r="H102" s="563"/>
    </row>
    <row r="103" spans="1:8" ht="15" customHeight="1">
      <c r="A103" s="274"/>
      <c r="B103" s="562"/>
      <c r="C103" s="274"/>
      <c r="D103" s="559"/>
      <c r="E103" s="555"/>
      <c r="F103" s="555"/>
      <c r="G103" s="555"/>
      <c r="H103" s="563"/>
    </row>
    <row r="104" spans="1:8" ht="15" customHeight="1">
      <c r="A104" s="438" t="s">
        <v>878</v>
      </c>
      <c r="B104" s="385"/>
      <c r="C104" s="385"/>
      <c r="D104" s="559" t="s">
        <v>872</v>
      </c>
      <c r="E104" s="555">
        <v>2.8</v>
      </c>
      <c r="F104" s="555">
        <v>3.11</v>
      </c>
      <c r="G104" s="555">
        <v>3.102142857142857</v>
      </c>
      <c r="H104" s="564">
        <v>1.43</v>
      </c>
    </row>
    <row r="105" spans="1:8" ht="15" customHeight="1">
      <c r="A105" s="274" t="s">
        <v>879</v>
      </c>
      <c r="B105" s="385"/>
      <c r="C105" s="385"/>
      <c r="D105" s="559" t="s">
        <v>874</v>
      </c>
      <c r="E105" s="555"/>
      <c r="F105" s="555"/>
      <c r="G105" s="555"/>
      <c r="H105" s="564"/>
    </row>
    <row r="106" spans="1:8" ht="15" customHeight="1">
      <c r="A106" s="44" t="s">
        <v>880</v>
      </c>
      <c r="B106" s="385"/>
      <c r="C106" s="385"/>
      <c r="D106" s="424" t="s">
        <v>876</v>
      </c>
      <c r="E106" s="555"/>
      <c r="F106" s="555"/>
      <c r="G106" s="555"/>
      <c r="H106" s="564"/>
    </row>
    <row r="107" spans="1:8" ht="15" customHeight="1">
      <c r="A107" s="438" t="s">
        <v>832</v>
      </c>
      <c r="B107" s="562"/>
      <c r="C107" s="274" t="s">
        <v>877</v>
      </c>
      <c r="D107" s="424"/>
      <c r="E107" s="555"/>
      <c r="F107" s="555"/>
      <c r="G107" s="555"/>
      <c r="H107" s="564"/>
    </row>
    <row r="108" spans="1:8" ht="15" customHeight="1">
      <c r="A108" s="274"/>
      <c r="B108" s="562"/>
      <c r="C108" s="274"/>
      <c r="D108" s="424"/>
      <c r="E108" s="555"/>
      <c r="F108" s="555"/>
      <c r="G108" s="555"/>
      <c r="H108" s="564"/>
    </row>
    <row r="109" spans="1:8" ht="15" customHeight="1">
      <c r="A109" s="435" t="s">
        <v>881</v>
      </c>
      <c r="B109" s="385"/>
      <c r="C109" s="385"/>
      <c r="D109" s="559" t="s">
        <v>872</v>
      </c>
      <c r="E109" s="555">
        <v>3.6</v>
      </c>
      <c r="F109" s="555">
        <v>3.22</v>
      </c>
      <c r="G109" s="555">
        <v>3.1775</v>
      </c>
      <c r="H109" s="563">
        <v>1.79</v>
      </c>
    </row>
    <row r="110" spans="1:8" ht="15" customHeight="1">
      <c r="A110" s="385" t="s">
        <v>873</v>
      </c>
      <c r="B110" s="385"/>
      <c r="C110" s="385"/>
      <c r="D110" s="559" t="s">
        <v>874</v>
      </c>
      <c r="E110" s="555"/>
      <c r="F110" s="555"/>
      <c r="G110" s="555"/>
      <c r="H110" s="563"/>
    </row>
    <row r="111" spans="1:8" ht="15" customHeight="1">
      <c r="A111" s="44" t="s">
        <v>882</v>
      </c>
      <c r="B111" s="385"/>
      <c r="C111" s="385"/>
      <c r="D111" s="424" t="s">
        <v>876</v>
      </c>
      <c r="E111" s="555"/>
      <c r="F111" s="555"/>
      <c r="G111" s="555"/>
      <c r="H111" s="563"/>
    </row>
    <row r="112" spans="1:8" ht="15" customHeight="1">
      <c r="A112" s="438" t="s">
        <v>832</v>
      </c>
      <c r="B112" s="562"/>
      <c r="C112" s="274" t="s">
        <v>883</v>
      </c>
      <c r="D112" s="424"/>
      <c r="E112" s="555"/>
      <c r="F112" s="555"/>
      <c r="G112" s="555"/>
      <c r="H112" s="563"/>
    </row>
    <row r="113" spans="1:8" ht="15" customHeight="1">
      <c r="A113" s="274"/>
      <c r="B113" s="562"/>
      <c r="C113" s="274"/>
      <c r="D113" s="424"/>
      <c r="E113" s="555"/>
      <c r="F113" s="555"/>
      <c r="G113" s="555"/>
      <c r="H113" s="563"/>
    </row>
    <row r="114" spans="1:8" ht="15" customHeight="1">
      <c r="A114" s="438" t="s">
        <v>878</v>
      </c>
      <c r="B114" s="385"/>
      <c r="C114" s="385"/>
      <c r="D114" s="559" t="s">
        <v>872</v>
      </c>
      <c r="E114" s="555">
        <v>7.65</v>
      </c>
      <c r="F114" s="555">
        <v>7.95</v>
      </c>
      <c r="G114" s="555">
        <v>8.688125</v>
      </c>
      <c r="H114" s="564">
        <v>3.16</v>
      </c>
    </row>
    <row r="115" spans="1:8" ht="15" customHeight="1">
      <c r="A115" s="274" t="s">
        <v>879</v>
      </c>
      <c r="B115" s="385"/>
      <c r="C115" s="385"/>
      <c r="D115" s="559" t="s">
        <v>874</v>
      </c>
      <c r="E115" s="555"/>
      <c r="F115" s="555"/>
      <c r="G115" s="555"/>
      <c r="H115" s="564"/>
    </row>
    <row r="116" spans="1:8" ht="15" customHeight="1">
      <c r="A116" s="44" t="s">
        <v>880</v>
      </c>
      <c r="B116" s="385"/>
      <c r="C116" s="385"/>
      <c r="D116" s="424" t="s">
        <v>876</v>
      </c>
      <c r="E116" s="555"/>
      <c r="F116" s="555"/>
      <c r="G116" s="555"/>
      <c r="H116" s="564"/>
    </row>
    <row r="117" spans="1:8" ht="15" customHeight="1">
      <c r="A117" s="438" t="s">
        <v>832</v>
      </c>
      <c r="B117" s="562"/>
      <c r="C117" s="274" t="s">
        <v>883</v>
      </c>
      <c r="D117" s="424"/>
      <c r="E117" s="555"/>
      <c r="F117" s="555"/>
      <c r="G117" s="555"/>
      <c r="H117" s="564"/>
    </row>
    <row r="118" spans="1:8" ht="15" customHeight="1">
      <c r="A118" s="438"/>
      <c r="B118" s="562"/>
      <c r="C118" s="274"/>
      <c r="D118" s="424"/>
      <c r="E118" s="555"/>
      <c r="F118" s="555"/>
      <c r="G118" s="555"/>
      <c r="H118" s="564"/>
    </row>
    <row r="119" spans="1:8" ht="15" customHeight="1">
      <c r="A119" s="438"/>
      <c r="B119" s="562"/>
      <c r="C119" s="274"/>
      <c r="D119" s="424"/>
      <c r="E119" s="555"/>
      <c r="F119" s="555"/>
      <c r="G119" s="555"/>
      <c r="H119" s="564"/>
    </row>
    <row r="120" spans="1:8" ht="15" customHeight="1">
      <c r="A120" s="435" t="s">
        <v>884</v>
      </c>
      <c r="B120" s="385"/>
      <c r="C120" s="385"/>
      <c r="D120" s="559" t="s">
        <v>872</v>
      </c>
      <c r="E120" s="555">
        <v>0.6</v>
      </c>
      <c r="F120" s="555">
        <v>0.61</v>
      </c>
      <c r="G120" s="555">
        <v>0.603125</v>
      </c>
      <c r="H120" s="563">
        <v>0.68</v>
      </c>
    </row>
    <row r="121" spans="1:8" ht="15" customHeight="1">
      <c r="A121" s="385" t="s">
        <v>885</v>
      </c>
      <c r="B121" s="385"/>
      <c r="C121" s="385"/>
      <c r="D121" s="559" t="s">
        <v>874</v>
      </c>
      <c r="E121" s="555"/>
      <c r="F121" s="555"/>
      <c r="G121" s="555"/>
      <c r="H121" s="563"/>
    </row>
    <row r="122" spans="1:8" ht="15" customHeight="1">
      <c r="A122" s="36" t="s">
        <v>886</v>
      </c>
      <c r="B122" s="385"/>
      <c r="C122" s="385"/>
      <c r="D122" s="424" t="s">
        <v>876</v>
      </c>
      <c r="E122" s="555"/>
      <c r="F122" s="555"/>
      <c r="G122" s="555"/>
      <c r="H122" s="563"/>
    </row>
    <row r="123" spans="1:8" ht="15" customHeight="1">
      <c r="A123" s="438" t="s">
        <v>832</v>
      </c>
      <c r="B123" s="562"/>
      <c r="C123" s="274" t="s">
        <v>887</v>
      </c>
      <c r="D123" s="424"/>
      <c r="E123" s="555"/>
      <c r="F123" s="555"/>
      <c r="G123" s="555"/>
      <c r="H123" s="563"/>
    </row>
    <row r="124" spans="1:8" ht="12.75" customHeight="1">
      <c r="A124" s="274"/>
      <c r="B124" s="562"/>
      <c r="C124" s="274"/>
      <c r="D124" s="424"/>
      <c r="E124" s="555"/>
      <c r="F124" s="555"/>
      <c r="G124" s="555"/>
      <c r="H124" s="563"/>
    </row>
    <row r="125" spans="1:8" ht="15" customHeight="1">
      <c r="A125" s="435" t="s">
        <v>888</v>
      </c>
      <c r="B125" s="385"/>
      <c r="C125" s="385"/>
      <c r="D125" s="559" t="s">
        <v>872</v>
      </c>
      <c r="E125" s="555">
        <v>1.43</v>
      </c>
      <c r="F125" s="555">
        <v>1.46</v>
      </c>
      <c r="G125" s="555">
        <v>1.4025</v>
      </c>
      <c r="H125" s="563">
        <v>0.92</v>
      </c>
    </row>
    <row r="126" spans="1:8" ht="15" customHeight="1">
      <c r="A126" s="385" t="s">
        <v>889</v>
      </c>
      <c r="B126" s="385"/>
      <c r="C126" s="385"/>
      <c r="D126" s="559" t="s">
        <v>874</v>
      </c>
      <c r="E126" s="555"/>
      <c r="F126" s="555"/>
      <c r="G126" s="555"/>
      <c r="H126" s="563"/>
    </row>
    <row r="127" spans="1:8" ht="15" customHeight="1">
      <c r="A127" s="36" t="s">
        <v>890</v>
      </c>
      <c r="B127" s="385"/>
      <c r="C127" s="385"/>
      <c r="D127" s="424" t="s">
        <v>876</v>
      </c>
      <c r="E127" s="555"/>
      <c r="F127" s="555"/>
      <c r="G127" s="555"/>
      <c r="H127" s="563"/>
    </row>
    <row r="128" spans="1:8" ht="15" customHeight="1">
      <c r="A128" s="438" t="s">
        <v>832</v>
      </c>
      <c r="B128" s="562"/>
      <c r="C128" s="89" t="s">
        <v>877</v>
      </c>
      <c r="D128" s="424"/>
      <c r="E128" s="555"/>
      <c r="F128" s="555"/>
      <c r="G128" s="555"/>
      <c r="H128" s="563"/>
    </row>
    <row r="129" spans="1:8" ht="12.75" customHeight="1">
      <c r="A129" s="274"/>
      <c r="B129" s="562"/>
      <c r="C129" s="274"/>
      <c r="D129" s="424"/>
      <c r="E129" s="555"/>
      <c r="F129" s="555"/>
      <c r="G129" s="555"/>
      <c r="H129" s="563"/>
    </row>
    <row r="130" spans="1:8" ht="15" customHeight="1">
      <c r="A130" s="438" t="s">
        <v>891</v>
      </c>
      <c r="B130" s="385"/>
      <c r="C130" s="385"/>
      <c r="D130" s="559" t="s">
        <v>872</v>
      </c>
      <c r="E130" s="555">
        <v>2.92</v>
      </c>
      <c r="F130" s="555">
        <v>2.91</v>
      </c>
      <c r="G130" s="555">
        <v>2.980416666666667</v>
      </c>
      <c r="H130" s="564">
        <v>1.52</v>
      </c>
    </row>
    <row r="131" spans="1:8" ht="15" customHeight="1">
      <c r="A131" s="274" t="s">
        <v>893</v>
      </c>
      <c r="B131" s="385"/>
      <c r="C131" s="385"/>
      <c r="D131" s="559" t="s">
        <v>874</v>
      </c>
      <c r="E131" s="555"/>
      <c r="F131" s="555"/>
      <c r="G131" s="555"/>
      <c r="H131" s="564"/>
    </row>
    <row r="132" spans="1:8" ht="15" customHeight="1">
      <c r="A132" s="36" t="s">
        <v>894</v>
      </c>
      <c r="B132" s="385"/>
      <c r="C132" s="385"/>
      <c r="D132" s="424" t="s">
        <v>876</v>
      </c>
      <c r="E132" s="555"/>
      <c r="F132" s="555"/>
      <c r="G132" s="555"/>
      <c r="H132" s="564"/>
    </row>
    <row r="133" spans="1:8" s="55" customFormat="1" ht="15" customHeight="1">
      <c r="A133" s="438" t="s">
        <v>832</v>
      </c>
      <c r="B133" s="562"/>
      <c r="C133" s="89" t="s">
        <v>877</v>
      </c>
      <c r="D133" s="275"/>
      <c r="E133" s="567"/>
      <c r="F133" s="567"/>
      <c r="G133" s="567"/>
      <c r="H133" s="568"/>
    </row>
    <row r="134" spans="1:8" s="55" customFormat="1" ht="13.5" customHeight="1">
      <c r="A134" s="274"/>
      <c r="B134" s="562"/>
      <c r="C134" s="274"/>
      <c r="D134" s="275"/>
      <c r="E134" s="567"/>
      <c r="F134" s="567"/>
      <c r="G134" s="567"/>
      <c r="H134" s="569"/>
    </row>
    <row r="135" spans="1:8" ht="15" customHeight="1">
      <c r="A135" s="438" t="s">
        <v>895</v>
      </c>
      <c r="B135" s="385"/>
      <c r="C135" s="385"/>
      <c r="D135" s="558" t="s">
        <v>828</v>
      </c>
      <c r="E135" s="555">
        <v>24.08</v>
      </c>
      <c r="F135" s="555">
        <v>22.41</v>
      </c>
      <c r="G135" s="555">
        <v>20.96045277083333</v>
      </c>
      <c r="H135" s="563">
        <v>22.49</v>
      </c>
    </row>
    <row r="136" spans="1:8" ht="15" customHeight="1">
      <c r="A136" s="274" t="s">
        <v>896</v>
      </c>
      <c r="B136" s="385"/>
      <c r="C136" s="385"/>
      <c r="D136" s="559" t="s">
        <v>830</v>
      </c>
      <c r="E136" s="555"/>
      <c r="F136" s="555"/>
      <c r="G136" s="555"/>
      <c r="H136" s="563"/>
    </row>
    <row r="137" spans="1:8" ht="15" customHeight="1">
      <c r="A137" s="89" t="s">
        <v>897</v>
      </c>
      <c r="B137" s="385"/>
      <c r="C137" s="385"/>
      <c r="D137" s="559"/>
      <c r="E137" s="555"/>
      <c r="F137" s="555"/>
      <c r="G137" s="555"/>
      <c r="H137" s="563"/>
    </row>
    <row r="138" spans="1:8" ht="13.5" customHeight="1">
      <c r="A138" s="274"/>
      <c r="B138" s="385"/>
      <c r="C138" s="385"/>
      <c r="D138" s="559"/>
      <c r="E138" s="555"/>
      <c r="F138" s="555"/>
      <c r="G138" s="555"/>
      <c r="H138" s="563"/>
    </row>
    <row r="139" spans="1:8" ht="15" customHeight="1">
      <c r="A139" s="570" t="s">
        <v>898</v>
      </c>
      <c r="B139" s="385"/>
      <c r="C139" s="385"/>
      <c r="D139" s="558" t="s">
        <v>828</v>
      </c>
      <c r="E139" s="555">
        <v>16.34</v>
      </c>
      <c r="F139" s="555">
        <v>16.08</v>
      </c>
      <c r="G139" s="555">
        <v>16.116697770833333</v>
      </c>
      <c r="H139" s="563">
        <v>18.28</v>
      </c>
    </row>
    <row r="140" spans="1:8" ht="15" customHeight="1">
      <c r="A140" s="274" t="s">
        <v>899</v>
      </c>
      <c r="B140" s="385"/>
      <c r="C140" s="385"/>
      <c r="D140" s="559" t="s">
        <v>830</v>
      </c>
      <c r="E140" s="555"/>
      <c r="F140" s="555"/>
      <c r="G140" s="555"/>
      <c r="H140" s="566"/>
    </row>
    <row r="141" spans="1:8" ht="15" customHeight="1">
      <c r="A141" s="89" t="s">
        <v>900</v>
      </c>
      <c r="B141" s="385"/>
      <c r="C141" s="385"/>
      <c r="D141" s="559"/>
      <c r="E141" s="555"/>
      <c r="F141" s="555"/>
      <c r="G141" s="555"/>
      <c r="H141" s="563"/>
    </row>
    <row r="142" spans="1:8" ht="13.5" customHeight="1">
      <c r="A142" s="274"/>
      <c r="B142" s="385"/>
      <c r="C142" s="385"/>
      <c r="D142" s="559"/>
      <c r="E142" s="555"/>
      <c r="F142" s="555"/>
      <c r="G142" s="555"/>
      <c r="H142" s="563"/>
    </row>
    <row r="143" spans="1:8" ht="15" customHeight="1">
      <c r="A143" s="438" t="s">
        <v>901</v>
      </c>
      <c r="B143" s="385"/>
      <c r="C143" s="385"/>
      <c r="D143" s="558" t="s">
        <v>828</v>
      </c>
      <c r="E143" s="555">
        <v>52.37</v>
      </c>
      <c r="F143" s="555">
        <v>51.83</v>
      </c>
      <c r="G143" s="555">
        <v>52.00153742921401</v>
      </c>
      <c r="H143" s="563">
        <v>59.23</v>
      </c>
    </row>
    <row r="144" spans="1:8" ht="15" customHeight="1">
      <c r="A144" s="385" t="s">
        <v>902</v>
      </c>
      <c r="B144" s="385"/>
      <c r="C144" s="385"/>
      <c r="D144" s="559" t="s">
        <v>830</v>
      </c>
      <c r="E144" s="555"/>
      <c r="F144" s="555"/>
      <c r="G144" s="555"/>
      <c r="H144" s="563"/>
    </row>
    <row r="145" spans="1:8" ht="15" customHeight="1">
      <c r="A145" s="89" t="s">
        <v>903</v>
      </c>
      <c r="B145" s="385"/>
      <c r="C145" s="385"/>
      <c r="D145" s="559"/>
      <c r="E145" s="555"/>
      <c r="F145" s="555"/>
      <c r="G145" s="555"/>
      <c r="H145" s="563"/>
    </row>
    <row r="146" spans="1:8" ht="15" customHeight="1">
      <c r="A146" s="438" t="s">
        <v>904</v>
      </c>
      <c r="B146" s="562"/>
      <c r="C146" s="274"/>
      <c r="D146" s="385"/>
      <c r="E146" s="555"/>
      <c r="F146" s="555"/>
      <c r="G146" s="555"/>
      <c r="H146" s="563"/>
    </row>
    <row r="147" spans="1:8" ht="13.5" customHeight="1">
      <c r="A147" s="274"/>
      <c r="B147" s="562"/>
      <c r="C147" s="274"/>
      <c r="D147" s="385"/>
      <c r="E147" s="555"/>
      <c r="F147" s="555"/>
      <c r="G147" s="555"/>
      <c r="H147" s="563"/>
    </row>
    <row r="148" spans="1:8" ht="15" customHeight="1">
      <c r="A148" s="438" t="s">
        <v>905</v>
      </c>
      <c r="B148" s="385"/>
      <c r="C148" s="385"/>
      <c r="D148" s="558" t="s">
        <v>828</v>
      </c>
      <c r="E148" s="555">
        <v>100.07</v>
      </c>
      <c r="F148" s="555">
        <v>98.73</v>
      </c>
      <c r="G148" s="555">
        <v>94.48991761363636</v>
      </c>
      <c r="H148" s="563">
        <v>122.14</v>
      </c>
    </row>
    <row r="149" spans="1:8" ht="15" customHeight="1">
      <c r="A149" s="274" t="s">
        <v>906</v>
      </c>
      <c r="B149" s="385"/>
      <c r="C149" s="385"/>
      <c r="D149" s="559" t="s">
        <v>830</v>
      </c>
      <c r="E149" s="555"/>
      <c r="F149" s="555"/>
      <c r="G149" s="555"/>
      <c r="H149" s="563"/>
    </row>
    <row r="150" spans="1:8" ht="15" customHeight="1">
      <c r="A150" s="89" t="s">
        <v>907</v>
      </c>
      <c r="B150" s="385"/>
      <c r="C150" s="385"/>
      <c r="D150" s="559"/>
      <c r="E150" s="555"/>
      <c r="F150" s="555"/>
      <c r="G150" s="555"/>
      <c r="H150" s="563"/>
    </row>
    <row r="151" spans="1:8" ht="15" customHeight="1">
      <c r="A151" s="438" t="s">
        <v>908</v>
      </c>
      <c r="B151" s="385"/>
      <c r="C151" s="385"/>
      <c r="D151" s="424"/>
      <c r="E151" s="555"/>
      <c r="F151" s="555"/>
      <c r="G151" s="555"/>
      <c r="H151" s="563"/>
    </row>
    <row r="152" spans="4:7" s="89" customFormat="1" ht="13.5" customHeight="1">
      <c r="D152" s="424"/>
      <c r="E152" s="571"/>
      <c r="F152" s="571"/>
      <c r="G152" s="571"/>
    </row>
    <row r="153" spans="1:7" s="89" customFormat="1" ht="15" customHeight="1">
      <c r="A153" s="438" t="s">
        <v>909</v>
      </c>
      <c r="B153" s="385"/>
      <c r="C153" s="385"/>
      <c r="D153" s="558" t="s">
        <v>910</v>
      </c>
      <c r="E153" s="555">
        <v>30.67</v>
      </c>
      <c r="F153" s="555">
        <v>30.19</v>
      </c>
      <c r="G153" s="555">
        <v>29.50640625</v>
      </c>
    </row>
    <row r="154" spans="1:8" ht="15" customHeight="1">
      <c r="A154" s="274" t="s">
        <v>911</v>
      </c>
      <c r="B154" s="385"/>
      <c r="C154" s="385"/>
      <c r="D154" s="559" t="s">
        <v>912</v>
      </c>
      <c r="E154" s="555"/>
      <c r="F154" s="555"/>
      <c r="G154" s="555"/>
      <c r="H154" s="89"/>
    </row>
    <row r="155" spans="1:8" ht="15" customHeight="1">
      <c r="A155" s="89" t="s">
        <v>913</v>
      </c>
      <c r="B155" s="385"/>
      <c r="C155" s="385"/>
      <c r="D155" s="424" t="s">
        <v>914</v>
      </c>
      <c r="E155" s="555"/>
      <c r="F155" s="555"/>
      <c r="G155" s="555"/>
      <c r="H155" s="89"/>
    </row>
    <row r="156" spans="1:8" ht="13.5" customHeight="1">
      <c r="A156" s="274"/>
      <c r="B156" s="385"/>
      <c r="C156" s="385"/>
      <c r="D156" s="559"/>
      <c r="E156" s="555"/>
      <c r="F156" s="555"/>
      <c r="G156" s="555"/>
      <c r="H156" s="89"/>
    </row>
    <row r="157" spans="1:8" ht="15" customHeight="1">
      <c r="A157" s="570" t="s">
        <v>915</v>
      </c>
      <c r="B157" s="385"/>
      <c r="C157" s="385"/>
      <c r="D157" s="558" t="s">
        <v>910</v>
      </c>
      <c r="E157" s="555">
        <v>26.19</v>
      </c>
      <c r="F157" s="555">
        <v>26.21</v>
      </c>
      <c r="G157" s="555">
        <v>21.774658203125</v>
      </c>
      <c r="H157" s="89"/>
    </row>
    <row r="158" spans="1:8" ht="15" customHeight="1">
      <c r="A158" s="274" t="s">
        <v>916</v>
      </c>
      <c r="B158" s="385"/>
      <c r="C158" s="385"/>
      <c r="D158" s="559" t="s">
        <v>912</v>
      </c>
      <c r="E158" s="555"/>
      <c r="F158" s="555"/>
      <c r="G158" s="555"/>
      <c r="H158" s="89"/>
    </row>
    <row r="159" spans="1:8" ht="15" customHeight="1">
      <c r="A159" s="89" t="s">
        <v>917</v>
      </c>
      <c r="B159" s="385"/>
      <c r="C159" s="385"/>
      <c r="D159" s="424" t="s">
        <v>914</v>
      </c>
      <c r="E159" s="555"/>
      <c r="F159" s="555"/>
      <c r="G159" s="555"/>
      <c r="H159" s="89"/>
    </row>
    <row r="160" spans="1:8" ht="15" customHeight="1">
      <c r="A160" s="274"/>
      <c r="B160" s="385"/>
      <c r="C160" s="385"/>
      <c r="D160" s="559"/>
      <c r="E160" s="555"/>
      <c r="F160" s="555"/>
      <c r="G160" s="555"/>
      <c r="H160" s="89"/>
    </row>
    <row r="161" spans="1:8" ht="15" customHeight="1">
      <c r="A161" s="274" t="s">
        <v>416</v>
      </c>
      <c r="B161" s="385"/>
      <c r="C161" s="385"/>
      <c r="D161" s="558" t="s">
        <v>918</v>
      </c>
      <c r="E161" s="555">
        <v>8.1</v>
      </c>
      <c r="F161" s="555">
        <v>8.09</v>
      </c>
      <c r="G161" s="555">
        <v>8.05</v>
      </c>
      <c r="H161" s="89"/>
    </row>
    <row r="162" spans="1:8" ht="15" customHeight="1">
      <c r="A162" s="274" t="s">
        <v>919</v>
      </c>
      <c r="B162" s="385"/>
      <c r="C162" s="385"/>
      <c r="D162" s="559" t="s">
        <v>874</v>
      </c>
      <c r="E162" s="555"/>
      <c r="F162" s="555"/>
      <c r="G162" s="555"/>
      <c r="H162" s="89"/>
    </row>
    <row r="163" spans="1:8" ht="15" customHeight="1">
      <c r="A163" s="275" t="s">
        <v>920</v>
      </c>
      <c r="B163" s="385"/>
      <c r="C163" s="385"/>
      <c r="D163" s="424" t="s">
        <v>876</v>
      </c>
      <c r="E163" s="555"/>
      <c r="F163" s="555"/>
      <c r="G163" s="555"/>
      <c r="H163" s="89"/>
    </row>
    <row r="164" spans="1:8" ht="15" customHeight="1">
      <c r="A164" s="36" t="s">
        <v>921</v>
      </c>
      <c r="B164" s="385"/>
      <c r="C164" s="385"/>
      <c r="D164" s="424"/>
      <c r="E164" s="555"/>
      <c r="F164" s="555"/>
      <c r="G164" s="555"/>
      <c r="H164" s="89"/>
    </row>
    <row r="165" spans="1:8" ht="15" customHeight="1">
      <c r="A165" s="438" t="s">
        <v>832</v>
      </c>
      <c r="B165" s="562"/>
      <c r="C165" s="572" t="s">
        <v>922</v>
      </c>
      <c r="D165" s="424"/>
      <c r="E165" s="555"/>
      <c r="F165" s="555"/>
      <c r="G165" s="555"/>
      <c r="H165" s="89"/>
    </row>
    <row r="166" spans="1:8" ht="15" customHeight="1">
      <c r="A166" s="274"/>
      <c r="B166" s="562"/>
      <c r="C166" s="572"/>
      <c r="D166" s="424"/>
      <c r="E166" s="555"/>
      <c r="F166" s="555"/>
      <c r="G166" s="555"/>
      <c r="H166" s="89"/>
    </row>
    <row r="167" spans="1:8" ht="15" customHeight="1">
      <c r="A167" s="573" t="s">
        <v>923</v>
      </c>
      <c r="B167" s="385"/>
      <c r="C167" s="385"/>
      <c r="D167" s="558" t="s">
        <v>918</v>
      </c>
      <c r="E167" s="555">
        <v>11.2</v>
      </c>
      <c r="F167" s="555">
        <v>11.15</v>
      </c>
      <c r="G167" s="555">
        <v>11.370833333333332</v>
      </c>
      <c r="H167" s="89"/>
    </row>
    <row r="168" spans="1:8" ht="15" customHeight="1">
      <c r="A168" s="274" t="s">
        <v>924</v>
      </c>
      <c r="B168" s="385"/>
      <c r="C168" s="385"/>
      <c r="D168" s="559" t="s">
        <v>874</v>
      </c>
      <c r="E168" s="555"/>
      <c r="F168" s="555"/>
      <c r="G168" s="555"/>
      <c r="H168" s="89"/>
    </row>
    <row r="169" spans="1:8" ht="15" customHeight="1">
      <c r="A169" s="275" t="s">
        <v>925</v>
      </c>
      <c r="B169" s="385"/>
      <c r="C169" s="385"/>
      <c r="D169" s="424" t="s">
        <v>876</v>
      </c>
      <c r="E169" s="555"/>
      <c r="F169" s="555"/>
      <c r="G169" s="555"/>
      <c r="H169" s="89"/>
    </row>
    <row r="170" spans="1:8" ht="15" customHeight="1">
      <c r="A170" s="36" t="s">
        <v>926</v>
      </c>
      <c r="B170" s="385"/>
      <c r="C170" s="385"/>
      <c r="D170" s="424"/>
      <c r="E170" s="555"/>
      <c r="F170" s="555"/>
      <c r="G170" s="555"/>
      <c r="H170" s="89"/>
    </row>
    <row r="171" spans="1:8" ht="15" customHeight="1">
      <c r="A171" s="36" t="s">
        <v>927</v>
      </c>
      <c r="B171" s="385"/>
      <c r="C171" s="385"/>
      <c r="D171" s="424"/>
      <c r="E171" s="555"/>
      <c r="F171" s="555"/>
      <c r="G171" s="555"/>
      <c r="H171" s="89"/>
    </row>
    <row r="172" spans="1:8" ht="15" customHeight="1">
      <c r="A172" s="438" t="s">
        <v>832</v>
      </c>
      <c r="B172" s="562"/>
      <c r="C172" s="274" t="s">
        <v>928</v>
      </c>
      <c r="D172" s="424"/>
      <c r="E172" s="555"/>
      <c r="F172" s="555"/>
      <c r="G172" s="555"/>
      <c r="H172" s="89"/>
    </row>
    <row r="173" spans="1:8" ht="15" customHeight="1">
      <c r="A173" s="274"/>
      <c r="B173" s="562"/>
      <c r="C173" s="274"/>
      <c r="D173" s="424"/>
      <c r="E173" s="555"/>
      <c r="F173" s="555"/>
      <c r="G173" s="555"/>
      <c r="H173" s="89"/>
    </row>
    <row r="174" spans="1:8" ht="15" customHeight="1">
      <c r="A174" s="274"/>
      <c r="B174" s="562"/>
      <c r="C174" s="274"/>
      <c r="D174" s="424"/>
      <c r="E174" s="555"/>
      <c r="F174" s="555"/>
      <c r="G174" s="555"/>
      <c r="H174" s="89"/>
    </row>
    <row r="175" spans="1:8" ht="15" customHeight="1">
      <c r="A175" s="274"/>
      <c r="B175" s="562"/>
      <c r="C175" s="274"/>
      <c r="D175" s="424"/>
      <c r="E175" s="555"/>
      <c r="F175" s="555"/>
      <c r="G175" s="555"/>
      <c r="H175" s="89"/>
    </row>
    <row r="176" spans="1:8" ht="15" customHeight="1">
      <c r="A176" s="274"/>
      <c r="B176" s="562"/>
      <c r="C176" s="274"/>
      <c r="D176" s="424"/>
      <c r="E176" s="555"/>
      <c r="F176" s="555"/>
      <c r="G176" s="555"/>
      <c r="H176" s="89"/>
    </row>
    <row r="177" spans="1:8" ht="15" customHeight="1">
      <c r="A177" s="573" t="s">
        <v>929</v>
      </c>
      <c r="B177" s="385"/>
      <c r="C177" s="385"/>
      <c r="D177" s="558" t="s">
        <v>918</v>
      </c>
      <c r="E177" s="555">
        <v>84.37</v>
      </c>
      <c r="F177" s="555">
        <v>83.74</v>
      </c>
      <c r="G177" s="555">
        <v>83.89</v>
      </c>
      <c r="H177" s="89"/>
    </row>
    <row r="178" spans="1:8" ht="15" customHeight="1">
      <c r="A178" s="274" t="s">
        <v>930</v>
      </c>
      <c r="B178" s="574"/>
      <c r="C178" s="574"/>
      <c r="D178" s="559" t="s">
        <v>874</v>
      </c>
      <c r="E178" s="555"/>
      <c r="F178" s="555"/>
      <c r="G178" s="555"/>
      <c r="H178" s="89"/>
    </row>
    <row r="179" spans="1:8" ht="15" customHeight="1">
      <c r="A179" s="89" t="s">
        <v>661</v>
      </c>
      <c r="B179" s="574"/>
      <c r="C179" s="574"/>
      <c r="D179" s="424" t="s">
        <v>876</v>
      </c>
      <c r="E179" s="555"/>
      <c r="F179" s="555"/>
      <c r="G179" s="555"/>
      <c r="H179" s="89"/>
    </row>
    <row r="180" spans="1:8" ht="15" customHeight="1">
      <c r="A180" s="438" t="s">
        <v>832</v>
      </c>
      <c r="B180" s="562"/>
      <c r="C180" s="274" t="s">
        <v>931</v>
      </c>
      <c r="D180" s="424"/>
      <c r="E180" s="555"/>
      <c r="F180" s="555"/>
      <c r="G180" s="555"/>
      <c r="H180" s="89"/>
    </row>
    <row r="181" spans="1:8" ht="15" customHeight="1">
      <c r="A181" s="274"/>
      <c r="B181" s="562"/>
      <c r="C181" s="274"/>
      <c r="D181" s="424"/>
      <c r="E181" s="555"/>
      <c r="F181" s="555"/>
      <c r="G181" s="555"/>
      <c r="H181" s="89"/>
    </row>
    <row r="182" spans="1:8" ht="15" customHeight="1">
      <c r="A182" s="438" t="s">
        <v>932</v>
      </c>
      <c r="B182" s="385"/>
      <c r="C182" s="385"/>
      <c r="D182" s="558" t="s">
        <v>918</v>
      </c>
      <c r="E182" s="555">
        <v>47.9</v>
      </c>
      <c r="F182" s="555">
        <v>47.1</v>
      </c>
      <c r="G182" s="555">
        <v>47.41</v>
      </c>
      <c r="H182" s="89"/>
    </row>
    <row r="183" spans="1:8" ht="15" customHeight="1">
      <c r="A183" s="274" t="s">
        <v>935</v>
      </c>
      <c r="B183" s="385"/>
      <c r="C183" s="385"/>
      <c r="D183" s="559" t="s">
        <v>874</v>
      </c>
      <c r="E183" s="555"/>
      <c r="F183" s="555"/>
      <c r="G183" s="555"/>
      <c r="H183" s="89"/>
    </row>
    <row r="184" spans="1:8" ht="15" customHeight="1">
      <c r="A184" s="36" t="s">
        <v>936</v>
      </c>
      <c r="B184" s="385"/>
      <c r="C184" s="385"/>
      <c r="D184" s="424" t="s">
        <v>876</v>
      </c>
      <c r="E184" s="555"/>
      <c r="F184" s="555"/>
      <c r="G184" s="555"/>
      <c r="H184" s="89"/>
    </row>
    <row r="185" spans="1:8" ht="15" customHeight="1">
      <c r="A185" s="438" t="s">
        <v>832</v>
      </c>
      <c r="B185" s="562"/>
      <c r="C185" s="274" t="s">
        <v>937</v>
      </c>
      <c r="D185" s="424"/>
      <c r="E185" s="555"/>
      <c r="F185" s="555"/>
      <c r="G185" s="555"/>
      <c r="H185" s="89"/>
    </row>
    <row r="186" spans="1:8" ht="15" customHeight="1">
      <c r="A186" s="274"/>
      <c r="B186" s="562"/>
      <c r="C186" s="274"/>
      <c r="D186" s="424"/>
      <c r="E186" s="555"/>
      <c r="F186" s="555"/>
      <c r="G186" s="555"/>
      <c r="H186" s="89"/>
    </row>
    <row r="187" spans="1:8" ht="15" customHeight="1">
      <c r="A187" s="438" t="s">
        <v>940</v>
      </c>
      <c r="B187" s="385"/>
      <c r="C187" s="385"/>
      <c r="D187" s="556" t="s">
        <v>941</v>
      </c>
      <c r="E187" s="555">
        <v>180.25</v>
      </c>
      <c r="F187" s="555">
        <v>181.98</v>
      </c>
      <c r="G187" s="555">
        <v>181.7755</v>
      </c>
      <c r="H187" s="89"/>
    </row>
    <row r="188" spans="1:8" ht="15" customHeight="1">
      <c r="A188" s="274" t="s">
        <v>942</v>
      </c>
      <c r="B188" s="385"/>
      <c r="C188" s="385"/>
      <c r="D188" s="424" t="s">
        <v>874</v>
      </c>
      <c r="E188" s="555"/>
      <c r="F188" s="555"/>
      <c r="G188" s="555"/>
      <c r="H188" s="89"/>
    </row>
    <row r="189" spans="1:8" ht="15" customHeight="1">
      <c r="A189" s="36" t="s">
        <v>943</v>
      </c>
      <c r="B189" s="385"/>
      <c r="C189" s="385"/>
      <c r="D189" s="424" t="s">
        <v>876</v>
      </c>
      <c r="E189" s="555"/>
      <c r="F189" s="555"/>
      <c r="G189" s="555"/>
      <c r="H189" s="89"/>
    </row>
    <row r="190" spans="1:8" ht="15" customHeight="1">
      <c r="A190" s="438" t="s">
        <v>832</v>
      </c>
      <c r="B190" s="562"/>
      <c r="C190" s="274" t="s">
        <v>944</v>
      </c>
      <c r="D190" s="424"/>
      <c r="E190" s="555"/>
      <c r="F190" s="555"/>
      <c r="G190" s="555"/>
      <c r="H190" s="89"/>
    </row>
    <row r="191" spans="1:8" ht="15" customHeight="1">
      <c r="A191" s="274"/>
      <c r="B191" s="562"/>
      <c r="C191" s="274"/>
      <c r="D191" s="424"/>
      <c r="E191" s="555"/>
      <c r="F191" s="555"/>
      <c r="G191" s="555"/>
      <c r="H191" s="89"/>
    </row>
    <row r="192" spans="1:8" ht="15" customHeight="1">
      <c r="A192" s="438" t="s">
        <v>940</v>
      </c>
      <c r="B192" s="385"/>
      <c r="C192" s="385"/>
      <c r="D192" s="558" t="s">
        <v>941</v>
      </c>
      <c r="E192" s="555">
        <v>274.62</v>
      </c>
      <c r="F192" s="555">
        <v>270.83</v>
      </c>
      <c r="G192" s="555">
        <v>273.69875</v>
      </c>
      <c r="H192" s="89"/>
    </row>
    <row r="193" spans="1:8" ht="15" customHeight="1">
      <c r="A193" s="274" t="s">
        <v>942</v>
      </c>
      <c r="B193" s="385"/>
      <c r="C193" s="385"/>
      <c r="D193" s="559" t="s">
        <v>874</v>
      </c>
      <c r="E193" s="555"/>
      <c r="F193" s="555"/>
      <c r="G193" s="555"/>
      <c r="H193" s="89"/>
    </row>
    <row r="194" spans="1:8" ht="15" customHeight="1">
      <c r="A194" s="36" t="s">
        <v>943</v>
      </c>
      <c r="B194" s="385"/>
      <c r="C194" s="385"/>
      <c r="D194" s="424" t="s">
        <v>876</v>
      </c>
      <c r="E194" s="555"/>
      <c r="F194" s="555"/>
      <c r="G194" s="555"/>
      <c r="H194" s="89"/>
    </row>
    <row r="195" spans="1:8" ht="15" customHeight="1">
      <c r="A195" s="438" t="s">
        <v>832</v>
      </c>
      <c r="B195" s="562"/>
      <c r="C195" s="274" t="s">
        <v>945</v>
      </c>
      <c r="D195" s="424"/>
      <c r="E195" s="555"/>
      <c r="F195" s="555"/>
      <c r="G195" s="555"/>
      <c r="H195" s="89"/>
    </row>
    <row r="196" spans="1:8" ht="15" customHeight="1">
      <c r="A196" s="274"/>
      <c r="B196" s="562"/>
      <c r="C196" s="274"/>
      <c r="D196" s="424"/>
      <c r="E196" s="555"/>
      <c r="F196" s="555"/>
      <c r="G196" s="555"/>
      <c r="H196" s="89"/>
    </row>
    <row r="197" spans="1:8" ht="15" customHeight="1">
      <c r="A197" s="438" t="s">
        <v>538</v>
      </c>
      <c r="B197" s="385"/>
      <c r="C197" s="385"/>
      <c r="D197" s="556" t="s">
        <v>946</v>
      </c>
      <c r="E197" s="555">
        <v>815.55</v>
      </c>
      <c r="F197" s="555">
        <v>814.37</v>
      </c>
      <c r="G197" s="555">
        <v>823.8056818181818</v>
      </c>
      <c r="H197" s="89"/>
    </row>
    <row r="198" spans="1:8" ht="15" customHeight="1">
      <c r="A198" s="274" t="s">
        <v>947</v>
      </c>
      <c r="B198" s="274"/>
      <c r="C198" s="274"/>
      <c r="D198" s="424" t="s">
        <v>989</v>
      </c>
      <c r="E198" s="555"/>
      <c r="F198" s="555"/>
      <c r="G198" s="555"/>
      <c r="H198" s="89"/>
    </row>
    <row r="199" spans="1:8" ht="15" customHeight="1">
      <c r="A199" s="274" t="s">
        <v>948</v>
      </c>
      <c r="B199" s="274"/>
      <c r="C199" s="274"/>
      <c r="D199" s="424" t="s">
        <v>949</v>
      </c>
      <c r="E199" s="555"/>
      <c r="F199" s="555"/>
      <c r="G199" s="555"/>
      <c r="H199" s="89"/>
    </row>
    <row r="200" spans="1:8" ht="15" customHeight="1">
      <c r="A200" s="36" t="s">
        <v>950</v>
      </c>
      <c r="B200" s="274"/>
      <c r="C200" s="274"/>
      <c r="D200" s="424"/>
      <c r="E200" s="555"/>
      <c r="F200" s="555"/>
      <c r="G200" s="555"/>
      <c r="H200" s="89"/>
    </row>
    <row r="201" spans="1:8" ht="15" customHeight="1">
      <c r="A201" s="117" t="s">
        <v>951</v>
      </c>
      <c r="B201" s="274"/>
      <c r="C201" s="274"/>
      <c r="D201" s="424"/>
      <c r="E201" s="555"/>
      <c r="F201" s="555"/>
      <c r="G201" s="555"/>
      <c r="H201" s="89"/>
    </row>
    <row r="202" spans="1:8" ht="15" customHeight="1">
      <c r="A202" s="574"/>
      <c r="B202" s="574"/>
      <c r="C202" s="574"/>
      <c r="D202" s="424"/>
      <c r="E202" s="555"/>
      <c r="F202" s="555"/>
      <c r="G202" s="555"/>
      <c r="H202" s="89"/>
    </row>
    <row r="203" spans="1:8" ht="15" customHeight="1">
      <c r="A203" s="438" t="s">
        <v>952</v>
      </c>
      <c r="B203" s="385"/>
      <c r="C203" s="385"/>
      <c r="D203" s="558" t="s">
        <v>941</v>
      </c>
      <c r="E203" s="575">
        <v>1534.57</v>
      </c>
      <c r="F203" s="575">
        <v>1551.6</v>
      </c>
      <c r="G203" s="575">
        <v>1721.736111111111</v>
      </c>
      <c r="H203" s="89"/>
    </row>
    <row r="204" spans="1:8" ht="15" customHeight="1">
      <c r="A204" s="385" t="s">
        <v>953</v>
      </c>
      <c r="B204" s="385"/>
      <c r="C204" s="385"/>
      <c r="D204" s="559" t="s">
        <v>874</v>
      </c>
      <c r="E204" s="555"/>
      <c r="F204" s="555"/>
      <c r="G204" s="555"/>
      <c r="H204" s="89"/>
    </row>
    <row r="205" spans="1:8" ht="15" customHeight="1">
      <c r="A205" s="36" t="s">
        <v>954</v>
      </c>
      <c r="B205" s="385"/>
      <c r="C205" s="385"/>
      <c r="D205" s="424" t="s">
        <v>876</v>
      </c>
      <c r="E205" s="555"/>
      <c r="F205" s="555"/>
      <c r="G205" s="555"/>
      <c r="H205" s="89"/>
    </row>
    <row r="206" spans="1:8" ht="15" customHeight="1">
      <c r="A206" s="438" t="s">
        <v>832</v>
      </c>
      <c r="B206" s="562"/>
      <c r="C206" s="274" t="s">
        <v>955</v>
      </c>
      <c r="D206" s="424"/>
      <c r="E206" s="555"/>
      <c r="F206" s="555"/>
      <c r="G206" s="555"/>
      <c r="H206" s="89"/>
    </row>
    <row r="207" spans="1:8" ht="15" customHeight="1">
      <c r="A207" s="274"/>
      <c r="B207" s="562"/>
      <c r="C207" s="274"/>
      <c r="D207" s="424"/>
      <c r="E207" s="555"/>
      <c r="F207" s="555"/>
      <c r="G207" s="555"/>
      <c r="H207" s="89"/>
    </row>
    <row r="208" spans="1:8" ht="15" customHeight="1">
      <c r="A208" s="438" t="s">
        <v>956</v>
      </c>
      <c r="B208" s="385"/>
      <c r="C208" s="385"/>
      <c r="D208" s="558" t="s">
        <v>941</v>
      </c>
      <c r="E208" s="555">
        <v>2982.55</v>
      </c>
      <c r="F208" s="555">
        <v>2990.22</v>
      </c>
      <c r="G208" s="555">
        <v>3006.8315</v>
      </c>
      <c r="H208" s="89"/>
    </row>
    <row r="209" spans="1:8" ht="15" customHeight="1">
      <c r="A209" s="274" t="s">
        <v>957</v>
      </c>
      <c r="B209" s="385"/>
      <c r="C209" s="385"/>
      <c r="D209" s="559" t="s">
        <v>874</v>
      </c>
      <c r="E209" s="555"/>
      <c r="F209" s="555"/>
      <c r="G209" s="555"/>
      <c r="H209" s="89"/>
    </row>
    <row r="210" spans="1:8" ht="15" customHeight="1">
      <c r="A210" s="36" t="s">
        <v>991</v>
      </c>
      <c r="B210" s="385"/>
      <c r="C210" s="385"/>
      <c r="D210" s="424" t="s">
        <v>876</v>
      </c>
      <c r="E210" s="555"/>
      <c r="F210" s="555"/>
      <c r="G210" s="555"/>
      <c r="H210" s="89"/>
    </row>
    <row r="211" spans="1:8" ht="15" customHeight="1">
      <c r="A211" s="438" t="s">
        <v>832</v>
      </c>
      <c r="B211" s="562"/>
      <c r="C211" s="274" t="s">
        <v>992</v>
      </c>
      <c r="D211" s="424"/>
      <c r="E211" s="555"/>
      <c r="F211" s="555"/>
      <c r="G211" s="555"/>
      <c r="H211" s="89"/>
    </row>
    <row r="212" spans="1:8" ht="15" customHeight="1">
      <c r="A212" s="274"/>
      <c r="B212" s="562"/>
      <c r="C212" s="274"/>
      <c r="D212" s="424"/>
      <c r="E212" s="555"/>
      <c r="F212" s="555"/>
      <c r="G212" s="555"/>
      <c r="H212" s="89"/>
    </row>
    <row r="213" spans="1:8" ht="15" customHeight="1">
      <c r="A213" s="438" t="s">
        <v>1072</v>
      </c>
      <c r="B213" s="385"/>
      <c r="C213" s="385"/>
      <c r="D213" s="556" t="s">
        <v>786</v>
      </c>
      <c r="E213" s="555">
        <v>559.87</v>
      </c>
      <c r="F213" s="555">
        <v>538.85</v>
      </c>
      <c r="G213" s="555">
        <v>560.5555555555555</v>
      </c>
      <c r="H213" s="89"/>
    </row>
    <row r="214" spans="1:8" ht="15" customHeight="1">
      <c r="A214" s="274" t="s">
        <v>1073</v>
      </c>
      <c r="B214" s="385"/>
      <c r="C214" s="385"/>
      <c r="D214" s="559" t="s">
        <v>795</v>
      </c>
      <c r="E214" s="555"/>
      <c r="F214" s="555"/>
      <c r="G214" s="555"/>
      <c r="H214" s="89"/>
    </row>
    <row r="215" spans="1:8" ht="15" customHeight="1">
      <c r="A215" s="89" t="s">
        <v>1074</v>
      </c>
      <c r="B215" s="385"/>
      <c r="C215" s="385"/>
      <c r="D215" s="559" t="s">
        <v>790</v>
      </c>
      <c r="E215" s="555"/>
      <c r="F215" s="555"/>
      <c r="G215" s="555"/>
      <c r="H215" s="89"/>
    </row>
    <row r="216" spans="1:8" ht="15" customHeight="1">
      <c r="A216" s="274"/>
      <c r="B216" s="385"/>
      <c r="C216" s="385"/>
      <c r="D216" s="559"/>
      <c r="E216" s="555"/>
      <c r="F216" s="555"/>
      <c r="G216" s="555"/>
      <c r="H216" s="89"/>
    </row>
    <row r="217" spans="1:8" ht="15" customHeight="1">
      <c r="A217" s="438" t="s">
        <v>993</v>
      </c>
      <c r="B217" s="385"/>
      <c r="C217" s="385"/>
      <c r="D217" s="558" t="s">
        <v>994</v>
      </c>
      <c r="E217" s="555">
        <v>172.11</v>
      </c>
      <c r="F217" s="555">
        <v>157.48</v>
      </c>
      <c r="G217" s="555">
        <v>161.325</v>
      </c>
      <c r="H217" s="89"/>
    </row>
    <row r="218" spans="1:8" ht="15" customHeight="1">
      <c r="A218" s="385" t="s">
        <v>995</v>
      </c>
      <c r="B218" s="385"/>
      <c r="C218" s="385"/>
      <c r="D218" s="424" t="s">
        <v>996</v>
      </c>
      <c r="E218" s="576"/>
      <c r="F218" s="576"/>
      <c r="G218" s="576"/>
      <c r="H218" s="89"/>
    </row>
    <row r="219" spans="1:8" ht="15" customHeight="1">
      <c r="A219" s="89" t="s">
        <v>997</v>
      </c>
      <c r="B219" s="385"/>
      <c r="C219" s="385"/>
      <c r="D219" s="424" t="s">
        <v>998</v>
      </c>
      <c r="E219" s="576"/>
      <c r="F219" s="576"/>
      <c r="G219" s="576"/>
      <c r="H219" s="89"/>
    </row>
    <row r="220" spans="1:8" ht="15" customHeight="1">
      <c r="A220" s="438" t="s">
        <v>832</v>
      </c>
      <c r="B220" s="562"/>
      <c r="C220" s="274" t="s">
        <v>999</v>
      </c>
      <c r="D220" s="424"/>
      <c r="E220" s="577"/>
      <c r="F220" s="576"/>
      <c r="G220" s="576"/>
      <c r="H220" s="89"/>
    </row>
    <row r="222" spans="1:7" ht="15" customHeight="1">
      <c r="A222" s="579"/>
      <c r="B222" s="579"/>
      <c r="C222" s="579"/>
      <c r="D222" s="580"/>
      <c r="E222" s="580"/>
      <c r="F222" s="580"/>
      <c r="G222" s="581"/>
    </row>
  </sheetData>
  <printOptions/>
  <pageMargins left="0.7480314960629921" right="0.5511811023622047" top="0.984251968503937" bottom="0.984251968503937" header="1.4566929133858268" footer="0.5118110236220472"/>
  <pageSetup horizontalDpi="600" verticalDpi="600" orientation="portrait" paperSize="9" scale="75" r:id="rId1"/>
  <headerFooter alignWithMargins="0">
    <oddHeader xml:space="preserve">&amp;R&amp;"Times New Roman,標準"&amp;P/&amp;N                    </oddHeader>
  </headerFooter>
  <rowBreaks count="1" manualBreakCount="1">
    <brk id="62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95" zoomScaleNormal="95" workbookViewId="0" topLeftCell="A1">
      <selection activeCell="H12" sqref="H12"/>
    </sheetView>
  </sheetViews>
  <sheetFormatPr defaultColWidth="9.00390625" defaultRowHeight="13.5" customHeight="1"/>
  <cols>
    <col min="1" max="1" width="5.00390625" style="43" customWidth="1"/>
    <col min="2" max="2" width="30.875" style="43" customWidth="1"/>
    <col min="3" max="7" width="13.125" style="43" customWidth="1"/>
    <col min="8" max="16384" width="9.00390625" style="43" customWidth="1"/>
  </cols>
  <sheetData>
    <row r="1" spans="1:7" s="3" customFormat="1" ht="18" customHeight="1">
      <c r="A1" s="443">
        <v>32</v>
      </c>
      <c r="B1" s="3" t="s">
        <v>1002</v>
      </c>
      <c r="C1" s="277"/>
      <c r="D1" s="277"/>
      <c r="E1" s="277"/>
      <c r="F1" s="277"/>
      <c r="G1" s="277"/>
    </row>
    <row r="2" spans="1:7" s="582" customFormat="1" ht="18" customHeight="1">
      <c r="A2" s="443"/>
      <c r="B2" s="617" t="s">
        <v>757</v>
      </c>
      <c r="C2" s="286"/>
      <c r="D2" s="286"/>
      <c r="E2" s="286"/>
      <c r="F2" s="286"/>
      <c r="G2" s="286"/>
    </row>
    <row r="3" spans="1:7" s="582" customFormat="1" ht="18" customHeight="1">
      <c r="A3" s="443"/>
      <c r="B3" s="617" t="s">
        <v>753</v>
      </c>
      <c r="C3" s="286"/>
      <c r="D3" s="286"/>
      <c r="E3" s="286"/>
      <c r="F3" s="286"/>
      <c r="G3" s="286"/>
    </row>
    <row r="4" spans="1:7" s="148" customFormat="1" ht="18" customHeight="1">
      <c r="A4" s="443"/>
      <c r="B4" s="617" t="s">
        <v>595</v>
      </c>
      <c r="C4" s="286"/>
      <c r="D4" s="286"/>
      <c r="E4" s="286"/>
      <c r="F4" s="286"/>
      <c r="G4" s="408"/>
    </row>
    <row r="5" spans="1:7" s="148" customFormat="1" ht="18" customHeight="1">
      <c r="A5" s="443"/>
      <c r="B5" s="617" t="s">
        <v>990</v>
      </c>
      <c r="C5" s="286"/>
      <c r="D5" s="286"/>
      <c r="E5" s="286"/>
      <c r="F5" s="286"/>
      <c r="G5" s="408"/>
    </row>
    <row r="6" spans="1:7" ht="15" customHeight="1">
      <c r="A6" s="443"/>
      <c r="B6" s="278"/>
      <c r="C6" s="278"/>
      <c r="D6" s="278"/>
      <c r="E6" s="278"/>
      <c r="F6" s="278"/>
      <c r="G6" s="702" t="s">
        <v>355</v>
      </c>
    </row>
    <row r="7" spans="1:8" ht="15" customHeight="1">
      <c r="A7" s="583"/>
      <c r="B7" s="584"/>
      <c r="C7" s="247"/>
      <c r="D7" s="925" t="s">
        <v>342</v>
      </c>
      <c r="E7" s="926"/>
      <c r="F7" s="926"/>
      <c r="G7" s="926"/>
      <c r="H7" s="82"/>
    </row>
    <row r="8" spans="1:8" ht="15" customHeight="1">
      <c r="A8" s="119"/>
      <c r="B8" s="150"/>
      <c r="C8" s="550"/>
      <c r="D8" s="927" t="s">
        <v>343</v>
      </c>
      <c r="E8" s="897"/>
      <c r="F8" s="897"/>
      <c r="G8" s="897"/>
      <c r="H8" s="82"/>
    </row>
    <row r="9" spans="1:8" ht="15" customHeight="1">
      <c r="A9" s="928" t="s">
        <v>1004</v>
      </c>
      <c r="B9" s="929"/>
      <c r="C9" s="585" t="s">
        <v>539</v>
      </c>
      <c r="D9" s="914" t="s">
        <v>83</v>
      </c>
      <c r="E9" s="901"/>
      <c r="F9" s="901"/>
      <c r="G9" s="901"/>
      <c r="H9" s="82"/>
    </row>
    <row r="10" spans="1:8" ht="15" customHeight="1">
      <c r="A10" s="330" t="s">
        <v>1005</v>
      </c>
      <c r="B10" s="150"/>
      <c r="C10" s="505" t="s">
        <v>540</v>
      </c>
      <c r="D10" s="703" t="s">
        <v>356</v>
      </c>
      <c r="E10" s="703" t="s">
        <v>357</v>
      </c>
      <c r="F10" s="123" t="s">
        <v>358</v>
      </c>
      <c r="G10" s="325" t="s">
        <v>359</v>
      </c>
      <c r="H10" s="82"/>
    </row>
    <row r="11" spans="1:8" ht="18">
      <c r="A11" s="536" t="s">
        <v>1006</v>
      </c>
      <c r="B11" s="150"/>
      <c r="C11" s="476" t="s">
        <v>541</v>
      </c>
      <c r="D11" s="778" t="s">
        <v>629</v>
      </c>
      <c r="E11" s="778" t="s">
        <v>630</v>
      </c>
      <c r="F11" s="779" t="s">
        <v>631</v>
      </c>
      <c r="G11" s="765" t="s">
        <v>632</v>
      </c>
      <c r="H11" s="82"/>
    </row>
    <row r="12" spans="1:8" ht="18">
      <c r="A12" s="120"/>
      <c r="B12" s="150"/>
      <c r="C12" s="550"/>
      <c r="D12" s="141" t="s">
        <v>173</v>
      </c>
      <c r="E12" s="141" t="s">
        <v>174</v>
      </c>
      <c r="F12" s="780" t="s">
        <v>175</v>
      </c>
      <c r="G12" s="216" t="s">
        <v>176</v>
      </c>
      <c r="H12" s="82"/>
    </row>
    <row r="13" spans="1:8" s="193" customFormat="1" ht="15" customHeight="1">
      <c r="A13" s="861">
        <v>1</v>
      </c>
      <c r="B13" s="862"/>
      <c r="C13" s="290">
        <v>2</v>
      </c>
      <c r="D13" s="290">
        <v>3</v>
      </c>
      <c r="E13" s="395">
        <v>4</v>
      </c>
      <c r="F13" s="395">
        <v>5</v>
      </c>
      <c r="G13" s="338">
        <v>6</v>
      </c>
      <c r="H13" s="83"/>
    </row>
    <row r="14" spans="1:7" s="83" customFormat="1" ht="13.5" customHeight="1">
      <c r="A14" s="430"/>
      <c r="B14" s="430"/>
      <c r="C14" s="586"/>
      <c r="D14" s="586"/>
      <c r="E14" s="587"/>
      <c r="F14" s="587"/>
      <c r="G14" s="587"/>
    </row>
    <row r="15" spans="1:8" ht="13.5" customHeight="1">
      <c r="A15" s="557" t="s">
        <v>1007</v>
      </c>
      <c r="C15" s="632">
        <v>112.595</v>
      </c>
      <c r="D15" s="589">
        <v>109.24</v>
      </c>
      <c r="E15" s="589">
        <v>113.07</v>
      </c>
      <c r="F15" s="589">
        <v>110.61</v>
      </c>
      <c r="G15" s="589">
        <v>117.46</v>
      </c>
      <c r="H15" s="82"/>
    </row>
    <row r="16" spans="1:9" ht="13.5" customHeight="1">
      <c r="A16" s="275" t="s">
        <v>1008</v>
      </c>
      <c r="C16" s="582"/>
      <c r="H16" s="82"/>
      <c r="I16" s="117"/>
    </row>
    <row r="17" spans="1:9" ht="13.5" customHeight="1">
      <c r="A17" s="36" t="s">
        <v>1009</v>
      </c>
      <c r="C17" s="582"/>
      <c r="H17" s="82"/>
      <c r="I17" s="117"/>
    </row>
    <row r="18" spans="1:9" ht="13.5" customHeight="1">
      <c r="A18" s="557" t="s">
        <v>1010</v>
      </c>
      <c r="C18" s="523">
        <v>99.3075</v>
      </c>
      <c r="D18" s="589">
        <v>96.56</v>
      </c>
      <c r="E18" s="589">
        <v>95.86</v>
      </c>
      <c r="F18" s="589">
        <v>96.27</v>
      </c>
      <c r="G18" s="589">
        <v>108.54</v>
      </c>
      <c r="H18" s="82"/>
      <c r="I18" s="89"/>
    </row>
    <row r="19" spans="1:9" ht="13.5" customHeight="1">
      <c r="A19" s="275" t="s">
        <v>1011</v>
      </c>
      <c r="C19" s="582"/>
      <c r="H19" s="82"/>
      <c r="I19" s="89"/>
    </row>
    <row r="20" spans="1:9" ht="13.5" customHeight="1">
      <c r="A20" s="36" t="s">
        <v>1012</v>
      </c>
      <c r="C20" s="582"/>
      <c r="H20" s="82"/>
      <c r="I20" s="89"/>
    </row>
    <row r="21" spans="1:9" ht="13.5" customHeight="1">
      <c r="A21" s="557" t="s">
        <v>813</v>
      </c>
      <c r="C21" s="523">
        <v>104.925</v>
      </c>
      <c r="D21" s="589">
        <v>103.96</v>
      </c>
      <c r="E21" s="589">
        <v>103.96</v>
      </c>
      <c r="F21" s="589">
        <v>105.89</v>
      </c>
      <c r="G21" s="589">
        <v>105.89</v>
      </c>
      <c r="H21" s="82"/>
      <c r="I21" s="89"/>
    </row>
    <row r="22" spans="1:9" ht="13.5" customHeight="1">
      <c r="A22" s="275" t="s">
        <v>1013</v>
      </c>
      <c r="C22" s="582"/>
      <c r="H22" s="82"/>
      <c r="I22" s="89"/>
    </row>
    <row r="23" spans="1:9" ht="13.5" customHeight="1">
      <c r="A23" s="89" t="s">
        <v>1014</v>
      </c>
      <c r="C23" s="582"/>
      <c r="H23" s="82"/>
      <c r="I23" s="89"/>
    </row>
    <row r="24" spans="1:8" ht="16.5">
      <c r="A24" s="557" t="s">
        <v>1015</v>
      </c>
      <c r="C24" s="523">
        <v>95.7275</v>
      </c>
      <c r="D24" s="589">
        <v>94.67</v>
      </c>
      <c r="E24" s="589">
        <v>95.99</v>
      </c>
      <c r="F24" s="589">
        <v>95.64</v>
      </c>
      <c r="G24" s="589">
        <v>96.61</v>
      </c>
      <c r="H24" s="82"/>
    </row>
    <row r="25" spans="1:9" ht="15.75">
      <c r="A25" s="275" t="s">
        <v>819</v>
      </c>
      <c r="C25" s="582"/>
      <c r="H25" s="82"/>
      <c r="I25" s="89"/>
    </row>
    <row r="26" spans="1:9" ht="13.5" customHeight="1">
      <c r="A26" s="36" t="s">
        <v>1016</v>
      </c>
      <c r="C26" s="582"/>
      <c r="H26" s="82"/>
      <c r="I26" s="89"/>
    </row>
    <row r="27" spans="1:9" ht="13.5" customHeight="1">
      <c r="A27" s="557" t="s">
        <v>1017</v>
      </c>
      <c r="C27" s="523">
        <v>94.995</v>
      </c>
      <c r="D27" s="589">
        <v>94.89</v>
      </c>
      <c r="E27" s="589">
        <v>94.89</v>
      </c>
      <c r="F27" s="589">
        <v>94.87</v>
      </c>
      <c r="G27" s="589">
        <v>95.33</v>
      </c>
      <c r="H27" s="82"/>
      <c r="I27" s="89"/>
    </row>
    <row r="28" spans="1:9" ht="13.5" customHeight="1">
      <c r="A28" s="275" t="s">
        <v>1018</v>
      </c>
      <c r="C28" s="582"/>
      <c r="H28" s="82"/>
      <c r="I28" s="89"/>
    </row>
    <row r="29" spans="1:9" ht="13.5" customHeight="1">
      <c r="A29" s="89" t="s">
        <v>1019</v>
      </c>
      <c r="C29" s="582"/>
      <c r="H29" s="82"/>
      <c r="I29" s="89"/>
    </row>
    <row r="30" spans="1:9" ht="13.5" customHeight="1">
      <c r="A30" s="435" t="s">
        <v>1114</v>
      </c>
      <c r="C30" s="523">
        <v>98.4925</v>
      </c>
      <c r="D30" s="589">
        <v>96.53</v>
      </c>
      <c r="E30" s="589">
        <v>97.64</v>
      </c>
      <c r="F30" s="589">
        <v>100.24</v>
      </c>
      <c r="G30" s="589">
        <v>99.56</v>
      </c>
      <c r="H30" s="82"/>
      <c r="I30" s="89"/>
    </row>
    <row r="31" spans="1:8" ht="15.75">
      <c r="A31" s="275" t="s">
        <v>1020</v>
      </c>
      <c r="C31" s="582"/>
      <c r="H31" s="82"/>
    </row>
    <row r="32" spans="1:8" ht="15.75">
      <c r="A32" s="89" t="s">
        <v>1021</v>
      </c>
      <c r="C32" s="582"/>
      <c r="H32" s="82"/>
    </row>
    <row r="33" spans="1:9" ht="13.5" customHeight="1">
      <c r="A33" s="557" t="s">
        <v>1022</v>
      </c>
      <c r="C33" s="523">
        <v>97.755</v>
      </c>
      <c r="D33" s="589">
        <v>97.63</v>
      </c>
      <c r="E33" s="589">
        <v>96.31</v>
      </c>
      <c r="F33" s="589">
        <v>98.16</v>
      </c>
      <c r="G33" s="589">
        <v>98.92</v>
      </c>
      <c r="H33" s="82"/>
      <c r="I33" s="117"/>
    </row>
    <row r="34" spans="1:9" ht="13.5" customHeight="1">
      <c r="A34" s="275" t="s">
        <v>1023</v>
      </c>
      <c r="C34" s="582"/>
      <c r="H34" s="82"/>
      <c r="I34" s="89"/>
    </row>
    <row r="35" spans="1:9" ht="13.5" customHeight="1">
      <c r="A35" s="89" t="s">
        <v>1024</v>
      </c>
      <c r="C35" s="582"/>
      <c r="H35" s="82"/>
      <c r="I35" s="89"/>
    </row>
    <row r="36" spans="1:9" ht="16.5">
      <c r="A36" s="557" t="s">
        <v>1025</v>
      </c>
      <c r="C36" s="523">
        <v>94.545</v>
      </c>
      <c r="D36" s="589">
        <v>93.35</v>
      </c>
      <c r="E36" s="589">
        <v>95.51</v>
      </c>
      <c r="F36" s="589">
        <v>93.81</v>
      </c>
      <c r="G36" s="589">
        <v>95.51</v>
      </c>
      <c r="H36" s="82"/>
      <c r="I36" s="89"/>
    </row>
    <row r="37" spans="1:9" ht="15.75">
      <c r="A37" s="275" t="s">
        <v>1026</v>
      </c>
      <c r="C37" s="523"/>
      <c r="D37" s="589"/>
      <c r="E37" s="590"/>
      <c r="F37" s="589"/>
      <c r="G37" s="589"/>
      <c r="H37" s="82"/>
      <c r="I37" s="89"/>
    </row>
    <row r="38" spans="1:9" ht="13.5" customHeight="1">
      <c r="A38" s="89" t="s">
        <v>1027</v>
      </c>
      <c r="C38" s="523"/>
      <c r="D38" s="589"/>
      <c r="E38" s="590"/>
      <c r="F38" s="589"/>
      <c r="G38" s="589"/>
      <c r="H38" s="82"/>
      <c r="I38" s="89"/>
    </row>
    <row r="39" spans="1:9" ht="16.5">
      <c r="A39" s="557" t="s">
        <v>1028</v>
      </c>
      <c r="C39" s="523">
        <v>101.11</v>
      </c>
      <c r="D39" s="589">
        <v>101.3</v>
      </c>
      <c r="E39" s="590">
        <v>100.88</v>
      </c>
      <c r="F39" s="589">
        <v>101.79</v>
      </c>
      <c r="G39" s="589">
        <v>100.47</v>
      </c>
      <c r="H39" s="82"/>
      <c r="I39" s="89"/>
    </row>
    <row r="40" spans="1:9" ht="13.5" customHeight="1">
      <c r="A40" s="275" t="s">
        <v>1029</v>
      </c>
      <c r="C40" s="523"/>
      <c r="D40" s="589"/>
      <c r="E40" s="590"/>
      <c r="F40" s="589"/>
      <c r="G40" s="589"/>
      <c r="H40" s="82"/>
      <c r="I40" s="89"/>
    </row>
    <row r="41" spans="1:9" ht="15.75">
      <c r="A41" s="36" t="s">
        <v>1030</v>
      </c>
      <c r="C41" s="523"/>
      <c r="D41" s="589"/>
      <c r="E41" s="590"/>
      <c r="F41" s="589"/>
      <c r="G41" s="589"/>
      <c r="H41" s="82"/>
      <c r="I41" s="89"/>
    </row>
    <row r="42" spans="1:8" ht="16.5">
      <c r="A42" s="557" t="s">
        <v>1031</v>
      </c>
      <c r="C42" s="523">
        <v>99.5225</v>
      </c>
      <c r="D42" s="589">
        <v>97.63</v>
      </c>
      <c r="E42" s="589">
        <v>97.5</v>
      </c>
      <c r="F42" s="589">
        <v>99.6</v>
      </c>
      <c r="G42" s="589">
        <v>103.36</v>
      </c>
      <c r="H42" s="82"/>
    </row>
    <row r="43" spans="1:9" ht="15.75">
      <c r="A43" s="275" t="s">
        <v>1032</v>
      </c>
      <c r="C43" s="523"/>
      <c r="H43" s="82"/>
      <c r="I43" s="117"/>
    </row>
    <row r="44" spans="1:9" ht="15.75">
      <c r="A44" s="89" t="s">
        <v>1033</v>
      </c>
      <c r="C44" s="523"/>
      <c r="H44" s="82"/>
      <c r="I44" s="117"/>
    </row>
    <row r="45" spans="1:9" ht="16.5">
      <c r="A45" s="557" t="s">
        <v>1034</v>
      </c>
      <c r="C45" s="523">
        <v>100.755</v>
      </c>
      <c r="D45" s="589">
        <v>99.94</v>
      </c>
      <c r="E45" s="590">
        <v>99.68</v>
      </c>
      <c r="F45" s="589">
        <v>101.32</v>
      </c>
      <c r="G45" s="589">
        <v>102.08</v>
      </c>
      <c r="H45" s="82"/>
      <c r="I45" s="89"/>
    </row>
    <row r="46" spans="1:9" ht="15.75">
      <c r="A46" s="275" t="s">
        <v>1035</v>
      </c>
      <c r="C46" s="523"/>
      <c r="D46" s="589"/>
      <c r="E46" s="590"/>
      <c r="F46" s="589"/>
      <c r="G46" s="589"/>
      <c r="H46" s="82"/>
      <c r="I46" s="89"/>
    </row>
    <row r="47" spans="1:9" ht="15.75">
      <c r="A47" s="89" t="s">
        <v>1036</v>
      </c>
      <c r="C47" s="523"/>
      <c r="D47" s="589"/>
      <c r="E47" s="590"/>
      <c r="F47" s="589"/>
      <c r="G47" s="589"/>
      <c r="H47" s="82"/>
      <c r="I47" s="89"/>
    </row>
    <row r="48" spans="1:9" ht="16.5">
      <c r="A48" s="557" t="s">
        <v>1037</v>
      </c>
      <c r="C48" s="523">
        <v>96.1225</v>
      </c>
      <c r="D48" s="589">
        <v>95.34</v>
      </c>
      <c r="E48" s="589">
        <v>95.74</v>
      </c>
      <c r="F48" s="589">
        <v>96.49</v>
      </c>
      <c r="G48" s="589">
        <v>96.92</v>
      </c>
      <c r="H48" s="82"/>
      <c r="I48" s="89"/>
    </row>
    <row r="49" spans="1:9" ht="15.75">
      <c r="A49" s="275" t="s">
        <v>1038</v>
      </c>
      <c r="C49" s="523"/>
      <c r="D49" s="589"/>
      <c r="E49" s="590"/>
      <c r="F49" s="589"/>
      <c r="G49" s="589"/>
      <c r="H49" s="82"/>
      <c r="I49" s="89"/>
    </row>
    <row r="50" spans="1:9" ht="15.75">
      <c r="A50" s="89" t="s">
        <v>1039</v>
      </c>
      <c r="C50" s="523"/>
      <c r="D50" s="589"/>
      <c r="E50" s="590"/>
      <c r="F50" s="589"/>
      <c r="G50" s="589"/>
      <c r="H50" s="82"/>
      <c r="I50" s="89"/>
    </row>
    <row r="51" spans="1:9" ht="16.5">
      <c r="A51" s="557" t="s">
        <v>1120</v>
      </c>
      <c r="C51" s="523">
        <v>101.535</v>
      </c>
      <c r="D51" s="589">
        <v>101.11</v>
      </c>
      <c r="E51" s="590">
        <v>101.14</v>
      </c>
      <c r="F51" s="589">
        <v>101.49</v>
      </c>
      <c r="G51" s="589">
        <v>102.4</v>
      </c>
      <c r="H51" s="82"/>
      <c r="I51" s="89"/>
    </row>
    <row r="52" spans="1:9" ht="15.75">
      <c r="A52" s="275" t="s">
        <v>1040</v>
      </c>
      <c r="C52" s="523"/>
      <c r="D52" s="589"/>
      <c r="E52" s="590"/>
      <c r="F52" s="589"/>
      <c r="G52" s="589"/>
      <c r="H52" s="82"/>
      <c r="I52" s="89"/>
    </row>
    <row r="53" spans="1:9" ht="15.75">
      <c r="A53" s="36" t="s">
        <v>1041</v>
      </c>
      <c r="C53" s="523"/>
      <c r="D53" s="589"/>
      <c r="E53" s="590"/>
      <c r="F53" s="589"/>
      <c r="G53" s="589"/>
      <c r="H53" s="82"/>
      <c r="I53" s="89"/>
    </row>
    <row r="54" spans="1:9" ht="16.5">
      <c r="A54" s="557" t="s">
        <v>1042</v>
      </c>
      <c r="C54" s="523">
        <v>103.1825</v>
      </c>
      <c r="D54" s="589">
        <v>102.89</v>
      </c>
      <c r="E54" s="589">
        <v>104.07</v>
      </c>
      <c r="F54" s="589">
        <v>102.47</v>
      </c>
      <c r="G54" s="589">
        <v>103.3</v>
      </c>
      <c r="H54" s="82"/>
      <c r="I54" s="89"/>
    </row>
    <row r="55" spans="1:9" ht="15.75">
      <c r="A55" s="275" t="s">
        <v>1043</v>
      </c>
      <c r="C55" s="523"/>
      <c r="D55" s="589"/>
      <c r="E55" s="590"/>
      <c r="F55" s="589"/>
      <c r="G55" s="589"/>
      <c r="H55" s="82"/>
      <c r="I55" s="117"/>
    </row>
    <row r="56" spans="1:9" ht="15.75">
      <c r="A56" s="89" t="s">
        <v>1044</v>
      </c>
      <c r="C56" s="523"/>
      <c r="D56" s="589"/>
      <c r="E56" s="590"/>
      <c r="F56" s="589"/>
      <c r="G56" s="589"/>
      <c r="H56" s="82"/>
      <c r="I56" s="117"/>
    </row>
    <row r="57" spans="1:8" ht="16.5">
      <c r="A57" s="557" t="s">
        <v>1045</v>
      </c>
      <c r="B57" s="89"/>
      <c r="C57" s="523">
        <v>93.0075</v>
      </c>
      <c r="D57" s="589">
        <v>92.28</v>
      </c>
      <c r="E57" s="590">
        <v>92.94</v>
      </c>
      <c r="F57" s="589">
        <v>91.06</v>
      </c>
      <c r="G57" s="589">
        <v>95.75</v>
      </c>
      <c r="H57" s="82"/>
    </row>
    <row r="58" spans="1:8" ht="16.5">
      <c r="A58" s="275" t="s">
        <v>1046</v>
      </c>
      <c r="B58" s="74"/>
      <c r="C58" s="588"/>
      <c r="D58" s="591"/>
      <c r="E58" s="592"/>
      <c r="F58" s="591"/>
      <c r="G58" s="591"/>
      <c r="H58" s="82"/>
    </row>
    <row r="59" spans="1:8" ht="16.5">
      <c r="A59" s="275" t="s">
        <v>388</v>
      </c>
      <c r="B59" s="74"/>
      <c r="C59" s="588"/>
      <c r="D59" s="591"/>
      <c r="E59" s="592"/>
      <c r="F59" s="591"/>
      <c r="G59" s="591"/>
      <c r="H59" s="82"/>
    </row>
    <row r="60" spans="1:8" ht="9" customHeight="1">
      <c r="A60" s="593"/>
      <c r="B60" s="593"/>
      <c r="C60" s="594"/>
      <c r="D60" s="595"/>
      <c r="E60" s="596"/>
      <c r="F60" s="595"/>
      <c r="G60" s="595"/>
      <c r="H60" s="82"/>
    </row>
  </sheetData>
  <mergeCells count="5">
    <mergeCell ref="A13:B13"/>
    <mergeCell ref="D7:G7"/>
    <mergeCell ref="D8:G8"/>
    <mergeCell ref="A9:B9"/>
    <mergeCell ref="D9:G9"/>
  </mergeCells>
  <printOptions/>
  <pageMargins left="0.75" right="0.75" top="1" bottom="0.66" header="0.5" footer="0.5"/>
  <pageSetup fitToHeight="1" fitToWidth="1" horizontalDpi="600" verticalDpi="6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85" zoomScaleNormal="85" workbookViewId="0" topLeftCell="A1">
      <selection activeCell="I13" sqref="I13"/>
    </sheetView>
  </sheetViews>
  <sheetFormatPr defaultColWidth="9.00390625" defaultRowHeight="14.25" customHeight="1"/>
  <cols>
    <col min="1" max="1" width="5.00390625" style="43" customWidth="1"/>
    <col min="2" max="2" width="30.875" style="43" customWidth="1"/>
    <col min="3" max="3" width="15.125" style="43" customWidth="1"/>
    <col min="4" max="4" width="15.00390625" style="43" customWidth="1"/>
    <col min="5" max="6" width="15.125" style="43" customWidth="1"/>
    <col min="7" max="16384" width="9.00390625" style="43" customWidth="1"/>
  </cols>
  <sheetData>
    <row r="1" spans="1:6" s="597" customFormat="1" ht="16.5" customHeight="1">
      <c r="A1" s="443" t="s">
        <v>371</v>
      </c>
      <c r="B1" s="277" t="s">
        <v>1047</v>
      </c>
      <c r="C1" s="598"/>
      <c r="D1" s="598"/>
      <c r="E1" s="598"/>
      <c r="F1" s="598"/>
    </row>
    <row r="2" spans="1:6" s="148" customFormat="1" ht="16.5" customHeight="1">
      <c r="A2" s="280"/>
      <c r="B2" s="618" t="s">
        <v>758</v>
      </c>
      <c r="C2" s="599"/>
      <c r="D2" s="599"/>
      <c r="E2" s="599"/>
      <c r="F2" s="599"/>
    </row>
    <row r="3" spans="1:6" s="148" customFormat="1" ht="16.5" customHeight="1">
      <c r="A3" s="280"/>
      <c r="B3" s="618" t="s">
        <v>759</v>
      </c>
      <c r="C3" s="599"/>
      <c r="D3" s="599"/>
      <c r="E3" s="599"/>
      <c r="F3" s="600"/>
    </row>
    <row r="4" spans="1:6" s="148" customFormat="1" ht="16.5" customHeight="1">
      <c r="A4" s="280"/>
      <c r="B4" s="618"/>
      <c r="C4" s="599"/>
      <c r="D4" s="599"/>
      <c r="E4" s="599"/>
      <c r="F4" s="600" t="s">
        <v>1075</v>
      </c>
    </row>
    <row r="5" spans="1:5" ht="3" customHeight="1">
      <c r="A5" s="278"/>
      <c r="B5" s="278"/>
      <c r="C5" s="278"/>
      <c r="D5" s="278"/>
      <c r="E5" s="278"/>
    </row>
    <row r="6" spans="1:8" ht="6" customHeight="1">
      <c r="A6" s="548"/>
      <c r="B6" s="584"/>
      <c r="C6" s="124"/>
      <c r="D6" s="755"/>
      <c r="E6" s="755"/>
      <c r="F6" s="932" t="s">
        <v>681</v>
      </c>
      <c r="G6" s="82"/>
      <c r="H6" s="82"/>
    </row>
    <row r="7" spans="1:8" ht="14.25" customHeight="1">
      <c r="A7" s="120"/>
      <c r="B7" s="150"/>
      <c r="C7" s="931" t="s">
        <v>1003</v>
      </c>
      <c r="D7" s="819"/>
      <c r="E7" s="819"/>
      <c r="F7" s="933"/>
      <c r="G7" s="82"/>
      <c r="H7" s="82"/>
    </row>
    <row r="8" spans="1:8" ht="14.25" customHeight="1">
      <c r="A8" s="120"/>
      <c r="B8" s="150"/>
      <c r="C8" s="816" t="s">
        <v>1065</v>
      </c>
      <c r="D8" s="818"/>
      <c r="E8" s="817"/>
      <c r="F8" s="933"/>
      <c r="G8" s="82"/>
      <c r="H8" s="82"/>
    </row>
    <row r="9" spans="1:8" ht="14.25" customHeight="1">
      <c r="A9" s="120"/>
      <c r="B9" s="150"/>
      <c r="C9" s="816" t="s">
        <v>1066</v>
      </c>
      <c r="D9" s="818"/>
      <c r="E9" s="818"/>
      <c r="F9" s="933"/>
      <c r="G9" s="82"/>
      <c r="H9" s="82"/>
    </row>
    <row r="10" spans="1:8" ht="6" customHeight="1">
      <c r="A10" s="601"/>
      <c r="B10" s="127"/>
      <c r="C10" s="759"/>
      <c r="D10" s="758"/>
      <c r="E10" s="758"/>
      <c r="F10" s="933"/>
      <c r="G10" s="82"/>
      <c r="H10" s="82"/>
    </row>
    <row r="11" spans="1:8" ht="14.25" customHeight="1">
      <c r="A11" s="928" t="s">
        <v>1004</v>
      </c>
      <c r="B11" s="929"/>
      <c r="C11" s="858">
        <v>2001</v>
      </c>
      <c r="D11" s="858">
        <v>2002</v>
      </c>
      <c r="E11" s="894">
        <v>2003</v>
      </c>
      <c r="F11" s="933"/>
      <c r="G11" s="82"/>
      <c r="H11" s="82"/>
    </row>
    <row r="12" spans="1:8" ht="16.5" customHeight="1">
      <c r="A12" s="120" t="s">
        <v>1067</v>
      </c>
      <c r="B12" s="150"/>
      <c r="C12" s="930">
        <v>1998</v>
      </c>
      <c r="D12" s="930">
        <v>1999</v>
      </c>
      <c r="E12" s="935">
        <v>1999</v>
      </c>
      <c r="F12" s="933"/>
      <c r="G12" s="82"/>
      <c r="H12" s="82"/>
    </row>
    <row r="13" spans="1:8" ht="16.5" customHeight="1">
      <c r="A13" s="120" t="s">
        <v>1068</v>
      </c>
      <c r="B13" s="150"/>
      <c r="C13" s="930"/>
      <c r="D13" s="930"/>
      <c r="E13" s="935"/>
      <c r="F13" s="933"/>
      <c r="G13" s="82"/>
      <c r="H13" s="82"/>
    </row>
    <row r="14" spans="1:8" ht="18.75" customHeight="1">
      <c r="A14" s="120"/>
      <c r="B14" s="150"/>
      <c r="C14" s="893"/>
      <c r="D14" s="893"/>
      <c r="E14" s="895"/>
      <c r="F14" s="934"/>
      <c r="G14" s="82"/>
      <c r="H14" s="82"/>
    </row>
    <row r="15" spans="1:8" s="193" customFormat="1" ht="14.25" customHeight="1">
      <c r="A15" s="861">
        <v>1</v>
      </c>
      <c r="B15" s="862"/>
      <c r="C15" s="395">
        <v>2</v>
      </c>
      <c r="D15" s="395">
        <v>3</v>
      </c>
      <c r="E15" s="395">
        <v>4</v>
      </c>
      <c r="F15" s="291">
        <v>5</v>
      </c>
      <c r="G15" s="83"/>
      <c r="H15" s="83"/>
    </row>
    <row r="16" spans="1:6" s="83" customFormat="1" ht="14.25" customHeight="1">
      <c r="A16" s="430"/>
      <c r="B16" s="430"/>
      <c r="C16" s="602"/>
      <c r="D16" s="602"/>
      <c r="E16" s="602"/>
      <c r="F16" s="507"/>
    </row>
    <row r="17" spans="1:8" ht="14.25" customHeight="1">
      <c r="A17" s="557" t="s">
        <v>1007</v>
      </c>
      <c r="C17" s="603">
        <v>96.7</v>
      </c>
      <c r="D17" s="603">
        <v>95.27</v>
      </c>
      <c r="E17" s="603">
        <v>112.6</v>
      </c>
      <c r="F17" s="603">
        <v>18.19</v>
      </c>
      <c r="G17" s="610"/>
      <c r="H17" s="82"/>
    </row>
    <row r="18" spans="1:8" ht="14.25" customHeight="1">
      <c r="A18" s="275" t="s">
        <v>1008</v>
      </c>
      <c r="G18" s="610"/>
      <c r="H18" s="82"/>
    </row>
    <row r="19" spans="1:8" ht="14.25" customHeight="1">
      <c r="A19" s="36" t="s">
        <v>1069</v>
      </c>
      <c r="G19" s="610"/>
      <c r="H19" s="82"/>
    </row>
    <row r="20" spans="1:8" ht="14.25" customHeight="1">
      <c r="A20" s="557" t="s">
        <v>1010</v>
      </c>
      <c r="C20" s="524">
        <v>98.01</v>
      </c>
      <c r="D20" s="524">
        <v>100.23</v>
      </c>
      <c r="E20" s="524">
        <v>99.31</v>
      </c>
      <c r="F20" s="524">
        <v>-0.92</v>
      </c>
      <c r="G20" s="610"/>
      <c r="H20" s="82"/>
    </row>
    <row r="21" spans="1:8" ht="14.25" customHeight="1">
      <c r="A21" s="275" t="s">
        <v>1011</v>
      </c>
      <c r="G21" s="610"/>
      <c r="H21" s="82"/>
    </row>
    <row r="22" spans="1:8" ht="14.25" customHeight="1">
      <c r="A22" s="36" t="s">
        <v>1070</v>
      </c>
      <c r="G22" s="610"/>
      <c r="H22" s="82"/>
    </row>
    <row r="23" spans="1:8" ht="14.25" customHeight="1">
      <c r="A23" s="557" t="s">
        <v>813</v>
      </c>
      <c r="C23" s="524">
        <v>100.94</v>
      </c>
      <c r="D23" s="524">
        <v>100.67</v>
      </c>
      <c r="E23" s="524">
        <v>104.93</v>
      </c>
      <c r="F23" s="524">
        <v>4.23</v>
      </c>
      <c r="G23" s="610"/>
      <c r="H23" s="82"/>
    </row>
    <row r="24" spans="1:8" ht="14.25" customHeight="1">
      <c r="A24" s="275" t="s">
        <v>1013</v>
      </c>
      <c r="G24" s="610"/>
      <c r="H24" s="82"/>
    </row>
    <row r="25" spans="1:8" ht="14.25" customHeight="1">
      <c r="A25" s="89" t="s">
        <v>1071</v>
      </c>
      <c r="G25" s="610"/>
      <c r="H25" s="82"/>
    </row>
    <row r="26" spans="1:8" ht="14.25" customHeight="1">
      <c r="A26" s="557" t="s">
        <v>1015</v>
      </c>
      <c r="C26" s="524">
        <v>95.22</v>
      </c>
      <c r="D26" s="524">
        <v>92.64</v>
      </c>
      <c r="E26" s="524">
        <v>95.73</v>
      </c>
      <c r="F26" s="524">
        <v>3.34</v>
      </c>
      <c r="G26" s="610"/>
      <c r="H26" s="82"/>
    </row>
    <row r="27" spans="1:8" ht="14.25" customHeight="1">
      <c r="A27" s="275" t="s">
        <v>819</v>
      </c>
      <c r="G27" s="610"/>
      <c r="H27" s="82"/>
    </row>
    <row r="28" spans="1:8" ht="14.25" customHeight="1">
      <c r="A28" s="36" t="s">
        <v>1076</v>
      </c>
      <c r="G28" s="610"/>
      <c r="H28" s="82"/>
    </row>
    <row r="29" spans="1:8" ht="14.25" customHeight="1">
      <c r="A29" s="557" t="s">
        <v>1017</v>
      </c>
      <c r="C29" s="524">
        <v>100.94</v>
      </c>
      <c r="D29" s="524">
        <v>95.91</v>
      </c>
      <c r="E29" s="524">
        <v>95</v>
      </c>
      <c r="F29" s="603">
        <v>-0.95</v>
      </c>
      <c r="G29" s="610"/>
      <c r="H29" s="82"/>
    </row>
    <row r="30" spans="1:8" ht="14.25" customHeight="1">
      <c r="A30" s="275" t="s">
        <v>1018</v>
      </c>
      <c r="G30" s="610"/>
      <c r="H30" s="82"/>
    </row>
    <row r="31" spans="1:8" ht="14.25" customHeight="1">
      <c r="A31" s="89" t="s">
        <v>1077</v>
      </c>
      <c r="G31" s="610"/>
      <c r="H31" s="82"/>
    </row>
    <row r="32" spans="1:8" ht="14.25" customHeight="1">
      <c r="A32" s="435" t="s">
        <v>1114</v>
      </c>
      <c r="C32" s="524">
        <v>99.02</v>
      </c>
      <c r="D32" s="524">
        <v>98.07</v>
      </c>
      <c r="E32" s="524">
        <v>98.49</v>
      </c>
      <c r="F32" s="524">
        <v>0.43</v>
      </c>
      <c r="G32" s="610"/>
      <c r="H32" s="82"/>
    </row>
    <row r="33" spans="1:8" ht="14.25" customHeight="1">
      <c r="A33" s="275" t="s">
        <v>1020</v>
      </c>
      <c r="G33" s="610"/>
      <c r="H33" s="82"/>
    </row>
    <row r="34" spans="1:8" ht="15.75">
      <c r="A34" s="89" t="s">
        <v>1078</v>
      </c>
      <c r="G34" s="610"/>
      <c r="H34" s="82"/>
    </row>
    <row r="35" spans="1:8" ht="14.25" customHeight="1">
      <c r="A35" s="557" t="s">
        <v>1022</v>
      </c>
      <c r="C35" s="524">
        <v>97.79</v>
      </c>
      <c r="D35" s="524">
        <v>97.11</v>
      </c>
      <c r="E35" s="524">
        <v>97.76</v>
      </c>
      <c r="F35" s="524">
        <v>0.67</v>
      </c>
      <c r="G35" s="610"/>
      <c r="H35" s="82"/>
    </row>
    <row r="36" spans="1:8" ht="14.25" customHeight="1">
      <c r="A36" s="275" t="s">
        <v>1023</v>
      </c>
      <c r="G36" s="610"/>
      <c r="H36" s="82"/>
    </row>
    <row r="37" spans="1:8" ht="14.25" customHeight="1">
      <c r="A37" s="89" t="s">
        <v>1079</v>
      </c>
      <c r="G37" s="610"/>
      <c r="H37" s="82"/>
    </row>
    <row r="38" spans="1:8" ht="14.25" customHeight="1">
      <c r="A38" s="557" t="s">
        <v>1025</v>
      </c>
      <c r="C38" s="524">
        <v>101.31</v>
      </c>
      <c r="D38" s="524">
        <v>96.31</v>
      </c>
      <c r="E38" s="524">
        <v>94.55</v>
      </c>
      <c r="F38" s="524">
        <v>-1.83</v>
      </c>
      <c r="G38" s="610"/>
      <c r="H38" s="82"/>
    </row>
    <row r="39" spans="1:8" ht="15.75">
      <c r="A39" s="275" t="s">
        <v>1026</v>
      </c>
      <c r="C39" s="524"/>
      <c r="D39" s="524"/>
      <c r="E39" s="524"/>
      <c r="F39" s="524"/>
      <c r="G39" s="610"/>
      <c r="H39" s="82"/>
    </row>
    <row r="40" spans="1:8" ht="14.25" customHeight="1">
      <c r="A40" s="89" t="s">
        <v>1080</v>
      </c>
      <c r="C40" s="524"/>
      <c r="D40" s="524"/>
      <c r="E40" s="524"/>
      <c r="F40" s="524"/>
      <c r="G40" s="610"/>
      <c r="H40" s="82"/>
    </row>
    <row r="41" spans="1:8" ht="14.25" customHeight="1">
      <c r="A41" s="557" t="s">
        <v>1028</v>
      </c>
      <c r="C41" s="524">
        <v>97.86</v>
      </c>
      <c r="D41" s="524">
        <v>99.39</v>
      </c>
      <c r="E41" s="524">
        <v>101.11</v>
      </c>
      <c r="F41" s="524">
        <v>1.73</v>
      </c>
      <c r="G41" s="610"/>
      <c r="H41" s="82"/>
    </row>
    <row r="42" spans="1:8" ht="14.25" customHeight="1">
      <c r="A42" s="275" t="s">
        <v>1029</v>
      </c>
      <c r="C42" s="524"/>
      <c r="D42" s="524"/>
      <c r="E42" s="524"/>
      <c r="F42" s="603"/>
      <c r="G42" s="610"/>
      <c r="H42" s="82"/>
    </row>
    <row r="43" spans="1:8" ht="15.75">
      <c r="A43" s="36" t="s">
        <v>1081</v>
      </c>
      <c r="C43" s="524"/>
      <c r="D43" s="524"/>
      <c r="E43" s="524"/>
      <c r="F43" s="603"/>
      <c r="G43" s="610"/>
      <c r="H43" s="82"/>
    </row>
    <row r="44" spans="1:8" ht="14.25" customHeight="1">
      <c r="A44" s="557" t="s">
        <v>1031</v>
      </c>
      <c r="C44" s="524">
        <v>99.51</v>
      </c>
      <c r="D44" s="524">
        <v>98.18</v>
      </c>
      <c r="E44" s="524">
        <v>99.52</v>
      </c>
      <c r="F44" s="524">
        <v>1.36</v>
      </c>
      <c r="G44" s="610"/>
      <c r="H44" s="82"/>
    </row>
    <row r="45" spans="1:8" ht="14.25" customHeight="1">
      <c r="A45" s="275" t="s">
        <v>1032</v>
      </c>
      <c r="C45" s="524"/>
      <c r="D45" s="524"/>
      <c r="E45" s="524"/>
      <c r="F45" s="524"/>
      <c r="G45" s="610"/>
      <c r="H45" s="82"/>
    </row>
    <row r="46" spans="1:8" ht="14.25" customHeight="1">
      <c r="A46" s="89" t="s">
        <v>1082</v>
      </c>
      <c r="C46" s="524"/>
      <c r="D46" s="524"/>
      <c r="E46" s="524"/>
      <c r="F46" s="524"/>
      <c r="G46" s="610"/>
      <c r="H46" s="82"/>
    </row>
    <row r="47" spans="1:8" ht="14.25" customHeight="1">
      <c r="A47" s="557" t="s">
        <v>1034</v>
      </c>
      <c r="C47" s="524">
        <v>100.57</v>
      </c>
      <c r="D47" s="524">
        <v>100.46</v>
      </c>
      <c r="E47" s="524">
        <v>100.76</v>
      </c>
      <c r="F47" s="603">
        <v>0.3</v>
      </c>
      <c r="G47" s="610"/>
      <c r="H47" s="82"/>
    </row>
    <row r="48" spans="1:8" ht="14.25" customHeight="1">
      <c r="A48" s="275" t="s">
        <v>1035</v>
      </c>
      <c r="C48" s="524"/>
      <c r="D48" s="524"/>
      <c r="E48" s="524"/>
      <c r="F48" s="524"/>
      <c r="G48" s="610"/>
      <c r="H48" s="82"/>
    </row>
    <row r="49" spans="1:8" ht="14.25" customHeight="1">
      <c r="A49" s="89" t="s">
        <v>1083</v>
      </c>
      <c r="C49" s="524"/>
      <c r="D49" s="524"/>
      <c r="E49" s="524"/>
      <c r="F49" s="524"/>
      <c r="G49" s="610"/>
      <c r="H49" s="82"/>
    </row>
    <row r="50" spans="1:8" ht="16.5">
      <c r="A50" s="557" t="s">
        <v>1037</v>
      </c>
      <c r="C50" s="524">
        <v>96.51</v>
      </c>
      <c r="D50" s="524">
        <v>96.79</v>
      </c>
      <c r="E50" s="524">
        <v>96.12</v>
      </c>
      <c r="F50" s="524">
        <v>-0.69</v>
      </c>
      <c r="G50" s="610"/>
      <c r="H50" s="82"/>
    </row>
    <row r="51" spans="1:8" ht="15.75">
      <c r="A51" s="275" t="s">
        <v>1038</v>
      </c>
      <c r="C51" s="524"/>
      <c r="D51" s="524"/>
      <c r="E51" s="524"/>
      <c r="F51" s="524"/>
      <c r="G51" s="610"/>
      <c r="H51" s="82"/>
    </row>
    <row r="52" spans="1:8" ht="15.75">
      <c r="A52" s="89" t="s">
        <v>1084</v>
      </c>
      <c r="C52" s="524"/>
      <c r="D52" s="524"/>
      <c r="E52" s="524"/>
      <c r="F52" s="524"/>
      <c r="G52" s="610"/>
      <c r="H52" s="82"/>
    </row>
    <row r="53" spans="1:8" ht="16.5">
      <c r="A53" s="557" t="s">
        <v>1120</v>
      </c>
      <c r="C53" s="524">
        <v>100.05</v>
      </c>
      <c r="D53" s="524">
        <v>100.14</v>
      </c>
      <c r="E53" s="524">
        <v>101.54</v>
      </c>
      <c r="F53" s="524">
        <v>1.4</v>
      </c>
      <c r="G53" s="610"/>
      <c r="H53" s="82"/>
    </row>
    <row r="54" spans="1:8" ht="15.75">
      <c r="A54" s="275" t="s">
        <v>1040</v>
      </c>
      <c r="C54" s="524"/>
      <c r="D54" s="524"/>
      <c r="E54" s="524"/>
      <c r="F54" s="524"/>
      <c r="G54" s="610"/>
      <c r="H54" s="82"/>
    </row>
    <row r="55" spans="1:8" ht="14.25" customHeight="1">
      <c r="A55" s="36" t="s">
        <v>1085</v>
      </c>
      <c r="C55" s="524"/>
      <c r="D55" s="524"/>
      <c r="E55" s="524"/>
      <c r="F55" s="524"/>
      <c r="G55" s="610"/>
      <c r="H55" s="82"/>
    </row>
    <row r="56" spans="1:8" ht="14.25" customHeight="1">
      <c r="A56" s="557" t="s">
        <v>1042</v>
      </c>
      <c r="C56" s="524">
        <v>99.45</v>
      </c>
      <c r="D56" s="524">
        <v>98.19</v>
      </c>
      <c r="E56" s="524">
        <v>103.18</v>
      </c>
      <c r="F56" s="524">
        <v>5.08</v>
      </c>
      <c r="G56" s="610"/>
      <c r="H56" s="82"/>
    </row>
    <row r="57" spans="1:8" ht="14.25" customHeight="1">
      <c r="A57" s="275" t="s">
        <v>1043</v>
      </c>
      <c r="C57" s="524"/>
      <c r="D57" s="524"/>
      <c r="E57" s="524"/>
      <c r="F57" s="524"/>
      <c r="G57" s="610"/>
      <c r="H57" s="82"/>
    </row>
    <row r="58" spans="1:8" ht="14.25" customHeight="1">
      <c r="A58" s="89" t="s">
        <v>1086</v>
      </c>
      <c r="C58" s="524"/>
      <c r="D58" s="524"/>
      <c r="E58" s="524"/>
      <c r="F58" s="524"/>
      <c r="G58" s="610"/>
      <c r="H58" s="82"/>
    </row>
    <row r="59" spans="1:8" ht="14.25" customHeight="1">
      <c r="A59" s="557" t="s">
        <v>1045</v>
      </c>
      <c r="B59" s="89"/>
      <c r="C59" s="524">
        <v>96.58</v>
      </c>
      <c r="D59" s="524">
        <v>93.47</v>
      </c>
      <c r="E59" s="524">
        <v>93.01</v>
      </c>
      <c r="F59" s="524">
        <v>-0.49</v>
      </c>
      <c r="G59" s="610"/>
      <c r="H59" s="82"/>
    </row>
    <row r="60" spans="1:8" ht="14.25" customHeight="1">
      <c r="A60" s="275" t="s">
        <v>1046</v>
      </c>
      <c r="B60" s="74"/>
      <c r="C60" s="524"/>
      <c r="D60" s="524"/>
      <c r="E60" s="524"/>
      <c r="F60" s="524"/>
      <c r="G60" s="82"/>
      <c r="H60" s="82"/>
    </row>
    <row r="61" spans="1:8" ht="14.25" customHeight="1">
      <c r="A61" s="275" t="s">
        <v>388</v>
      </c>
      <c r="B61" s="74"/>
      <c r="C61" s="524"/>
      <c r="D61" s="524"/>
      <c r="E61" s="524"/>
      <c r="F61" s="524"/>
      <c r="G61" s="82"/>
      <c r="H61" s="82"/>
    </row>
    <row r="62" spans="1:8" ht="9.75" customHeight="1">
      <c r="A62" s="593"/>
      <c r="B62" s="593"/>
      <c r="C62" s="604"/>
      <c r="D62" s="605"/>
      <c r="E62" s="605"/>
      <c r="F62" s="606"/>
      <c r="G62" s="82"/>
      <c r="H62" s="82"/>
    </row>
    <row r="63" spans="1:6" s="132" customFormat="1" ht="14.25" customHeight="1">
      <c r="A63" s="43"/>
      <c r="B63" s="43"/>
      <c r="C63" s="43"/>
      <c r="D63" s="43"/>
      <c r="E63" s="43"/>
      <c r="F63" s="607"/>
    </row>
    <row r="64" ht="14.25" customHeight="1">
      <c r="F64" s="607"/>
    </row>
    <row r="65" ht="14.25" customHeight="1">
      <c r="F65" s="607"/>
    </row>
  </sheetData>
  <mergeCells count="9">
    <mergeCell ref="C7:E7"/>
    <mergeCell ref="C8:E8"/>
    <mergeCell ref="C9:E9"/>
    <mergeCell ref="F6:F14"/>
    <mergeCell ref="E11:E14"/>
    <mergeCell ref="A15:B15"/>
    <mergeCell ref="A11:B11"/>
    <mergeCell ref="C11:C14"/>
    <mergeCell ref="D11:D1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0" zoomScaleNormal="80" workbookViewId="0" topLeftCell="A1">
      <pane ySplit="12" topLeftCell="BM22" activePane="bottomLeft" state="frozen"/>
      <selection pane="topLeft" activeCell="D19" sqref="D19"/>
      <selection pane="bottomLeft" activeCell="D19" sqref="D19"/>
    </sheetView>
  </sheetViews>
  <sheetFormatPr defaultColWidth="9.00390625" defaultRowHeight="24.75" customHeight="1"/>
  <cols>
    <col min="1" max="1" width="4.00390625" style="43" customWidth="1"/>
    <col min="2" max="2" width="5.875" style="43" customWidth="1"/>
    <col min="3" max="3" width="9.875" style="43" customWidth="1"/>
    <col min="4" max="4" width="14.25390625" style="43" customWidth="1"/>
    <col min="5" max="5" width="9.75390625" style="43" customWidth="1"/>
    <col min="6" max="6" width="14.375" style="43" customWidth="1"/>
    <col min="7" max="7" width="9.375" style="43" customWidth="1"/>
    <col min="8" max="8" width="14.125" style="43" customWidth="1"/>
    <col min="9" max="9" width="9.375" style="43" customWidth="1"/>
    <col min="10" max="10" width="18.875" style="43" customWidth="1"/>
    <col min="11" max="16384" width="9.00390625" style="43" customWidth="1"/>
  </cols>
  <sheetData>
    <row r="1" spans="1:2" s="115" customFormat="1" ht="19.5" customHeight="1">
      <c r="A1" s="113" t="s">
        <v>54</v>
      </c>
      <c r="B1" s="114" t="s">
        <v>959</v>
      </c>
    </row>
    <row r="2" spans="1:2" ht="19.5" customHeight="1">
      <c r="A2" s="116"/>
      <c r="B2" s="75" t="s">
        <v>663</v>
      </c>
    </row>
    <row r="3" spans="2:10" ht="19.5" customHeight="1">
      <c r="B3" s="811" t="s">
        <v>973</v>
      </c>
      <c r="C3" s="811"/>
      <c r="D3" s="811"/>
      <c r="E3" s="811"/>
      <c r="F3" s="811"/>
      <c r="G3" s="811"/>
      <c r="H3" s="811"/>
      <c r="I3" s="811"/>
      <c r="J3" s="811"/>
    </row>
    <row r="4" spans="1:11" ht="17.25" customHeight="1">
      <c r="A4" s="118"/>
      <c r="B4" s="118"/>
      <c r="C4" s="119"/>
      <c r="D4" s="120"/>
      <c r="E4" s="119"/>
      <c r="F4" s="121"/>
      <c r="G4" s="119"/>
      <c r="H4" s="121"/>
      <c r="I4" s="119"/>
      <c r="J4" s="121"/>
      <c r="K4" s="118"/>
    </row>
    <row r="5" spans="1:11" s="126" customFormat="1" ht="18" customHeight="1">
      <c r="A5" s="122"/>
      <c r="B5" s="123"/>
      <c r="C5" s="829" t="s">
        <v>960</v>
      </c>
      <c r="D5" s="830"/>
      <c r="E5" s="829" t="s">
        <v>960</v>
      </c>
      <c r="F5" s="830"/>
      <c r="G5" s="829" t="s">
        <v>961</v>
      </c>
      <c r="H5" s="830"/>
      <c r="I5" s="829" t="s">
        <v>55</v>
      </c>
      <c r="J5" s="831"/>
      <c r="K5" s="125"/>
    </row>
    <row r="6" spans="1:11" s="126" customFormat="1" ht="18" customHeight="1">
      <c r="A6" s="125"/>
      <c r="B6" s="127"/>
      <c r="C6" s="835" t="s">
        <v>56</v>
      </c>
      <c r="D6" s="836"/>
      <c r="E6" s="835" t="s">
        <v>57</v>
      </c>
      <c r="F6" s="836"/>
      <c r="G6" s="835" t="s">
        <v>57</v>
      </c>
      <c r="H6" s="836"/>
      <c r="I6" s="835" t="s">
        <v>962</v>
      </c>
      <c r="J6" s="837"/>
      <c r="K6" s="125"/>
    </row>
    <row r="7" spans="1:11" s="132" customFormat="1" ht="18" customHeight="1">
      <c r="A7" s="128"/>
      <c r="B7" s="129"/>
      <c r="C7" s="832" t="s">
        <v>613</v>
      </c>
      <c r="D7" s="833"/>
      <c r="E7" s="832" t="s">
        <v>968</v>
      </c>
      <c r="F7" s="833"/>
      <c r="G7" s="832" t="s">
        <v>968</v>
      </c>
      <c r="H7" s="833"/>
      <c r="I7" s="832" t="s">
        <v>968</v>
      </c>
      <c r="J7" s="834"/>
      <c r="K7" s="128"/>
    </row>
    <row r="8" spans="1:11" s="132" customFormat="1" ht="18" customHeight="1">
      <c r="A8" s="128"/>
      <c r="B8" s="129"/>
      <c r="C8" s="816" t="s">
        <v>965</v>
      </c>
      <c r="D8" s="817"/>
      <c r="E8" s="816" t="s">
        <v>963</v>
      </c>
      <c r="F8" s="817"/>
      <c r="G8" s="816" t="s">
        <v>971</v>
      </c>
      <c r="H8" s="817"/>
      <c r="I8" s="816" t="s">
        <v>665</v>
      </c>
      <c r="J8" s="818"/>
      <c r="K8" s="128"/>
    </row>
    <row r="9" spans="1:11" s="132" customFormat="1" ht="18" customHeight="1">
      <c r="A9" s="128"/>
      <c r="B9" s="129"/>
      <c r="C9" s="832" t="s">
        <v>966</v>
      </c>
      <c r="D9" s="833"/>
      <c r="E9" s="832" t="s">
        <v>970</v>
      </c>
      <c r="F9" s="833"/>
      <c r="G9" s="832" t="s">
        <v>970</v>
      </c>
      <c r="H9" s="833"/>
      <c r="I9" s="832" t="s">
        <v>970</v>
      </c>
      <c r="J9" s="834"/>
      <c r="K9" s="128"/>
    </row>
    <row r="10" spans="1:11" s="132" customFormat="1" ht="18" customHeight="1">
      <c r="A10" s="128"/>
      <c r="B10" s="129"/>
      <c r="C10" s="809" t="s">
        <v>967</v>
      </c>
      <c r="D10" s="812"/>
      <c r="E10" s="809" t="s">
        <v>969</v>
      </c>
      <c r="F10" s="812"/>
      <c r="G10" s="809" t="s">
        <v>614</v>
      </c>
      <c r="H10" s="812"/>
      <c r="I10" s="809" t="s">
        <v>664</v>
      </c>
      <c r="J10" s="810"/>
      <c r="K10" s="128"/>
    </row>
    <row r="11" spans="1:11" s="126" customFormat="1" ht="18" customHeight="1">
      <c r="A11" s="819"/>
      <c r="B11" s="820"/>
      <c r="C11" s="124"/>
      <c r="D11" s="124" t="s">
        <v>58</v>
      </c>
      <c r="E11" s="124"/>
      <c r="F11" s="124" t="s">
        <v>58</v>
      </c>
      <c r="G11" s="124"/>
      <c r="H11" s="124" t="s">
        <v>58</v>
      </c>
      <c r="I11" s="124"/>
      <c r="J11" s="124" t="s">
        <v>58</v>
      </c>
      <c r="K11" s="125"/>
    </row>
    <row r="12" spans="1:11" s="126" customFormat="1" ht="18" customHeight="1">
      <c r="A12" s="819" t="s">
        <v>17</v>
      </c>
      <c r="B12" s="820"/>
      <c r="C12" s="85" t="s">
        <v>59</v>
      </c>
      <c r="D12" s="85" t="s">
        <v>60</v>
      </c>
      <c r="E12" s="85" t="s">
        <v>59</v>
      </c>
      <c r="F12" s="85" t="s">
        <v>60</v>
      </c>
      <c r="G12" s="85" t="s">
        <v>59</v>
      </c>
      <c r="H12" s="85" t="s">
        <v>60</v>
      </c>
      <c r="I12" s="85" t="s">
        <v>59</v>
      </c>
      <c r="J12" s="85" t="s">
        <v>60</v>
      </c>
      <c r="K12" s="125"/>
    </row>
    <row r="13" spans="1:11" s="132" customFormat="1" ht="18" customHeight="1">
      <c r="A13" s="834" t="s">
        <v>61</v>
      </c>
      <c r="B13" s="833"/>
      <c r="C13" s="133" t="s">
        <v>62</v>
      </c>
      <c r="D13" s="133" t="s">
        <v>63</v>
      </c>
      <c r="E13" s="133" t="s">
        <v>62</v>
      </c>
      <c r="F13" s="133" t="s">
        <v>63</v>
      </c>
      <c r="G13" s="133" t="s">
        <v>62</v>
      </c>
      <c r="H13" s="133" t="s">
        <v>63</v>
      </c>
      <c r="I13" s="133" t="s">
        <v>62</v>
      </c>
      <c r="J13" s="133" t="s">
        <v>63</v>
      </c>
      <c r="K13" s="134"/>
    </row>
    <row r="14" spans="1:11" s="132" customFormat="1" ht="18" customHeight="1">
      <c r="A14" s="834" t="s">
        <v>64</v>
      </c>
      <c r="B14" s="833"/>
      <c r="C14" s="135"/>
      <c r="D14" s="136" t="s">
        <v>65</v>
      </c>
      <c r="E14" s="136"/>
      <c r="F14" s="136" t="s">
        <v>65</v>
      </c>
      <c r="G14" s="136"/>
      <c r="H14" s="136" t="s">
        <v>65</v>
      </c>
      <c r="I14" s="136"/>
      <c r="J14" s="136" t="s">
        <v>65</v>
      </c>
      <c r="K14" s="134"/>
    </row>
    <row r="15" spans="1:11" s="132" customFormat="1" ht="18" customHeight="1">
      <c r="A15" s="131"/>
      <c r="B15" s="130"/>
      <c r="C15" s="133"/>
      <c r="D15" s="133" t="s">
        <v>66</v>
      </c>
      <c r="E15" s="133"/>
      <c r="F15" s="133" t="s">
        <v>66</v>
      </c>
      <c r="G15" s="133"/>
      <c r="H15" s="133" t="s">
        <v>66</v>
      </c>
      <c r="I15" s="133"/>
      <c r="J15" s="133" t="s">
        <v>66</v>
      </c>
      <c r="K15" s="134"/>
    </row>
    <row r="16" spans="1:11" s="132" customFormat="1" ht="12" customHeight="1">
      <c r="A16" s="131"/>
      <c r="B16" s="130"/>
      <c r="C16" s="135"/>
      <c r="D16" s="137" t="s">
        <v>972</v>
      </c>
      <c r="E16" s="138"/>
      <c r="F16" s="137" t="s">
        <v>972</v>
      </c>
      <c r="G16" s="138"/>
      <c r="H16" s="137" t="s">
        <v>972</v>
      </c>
      <c r="I16" s="138"/>
      <c r="J16" s="139" t="s">
        <v>972</v>
      </c>
      <c r="K16" s="134"/>
    </row>
    <row r="17" spans="1:11" s="132" customFormat="1" ht="18" customHeight="1">
      <c r="A17" s="128"/>
      <c r="B17" s="129"/>
      <c r="C17" s="140"/>
      <c r="D17" s="141" t="s">
        <v>67</v>
      </c>
      <c r="E17" s="142"/>
      <c r="F17" s="141" t="s">
        <v>67</v>
      </c>
      <c r="G17" s="142"/>
      <c r="H17" s="141" t="s">
        <v>67</v>
      </c>
      <c r="I17" s="142"/>
      <c r="J17" s="143" t="s">
        <v>67</v>
      </c>
      <c r="K17" s="134"/>
    </row>
    <row r="18" spans="1:11" s="148" customFormat="1" ht="18" customHeight="1">
      <c r="A18" s="144"/>
      <c r="B18" s="145"/>
      <c r="C18" s="146" t="s">
        <v>39</v>
      </c>
      <c r="D18" s="147"/>
      <c r="E18" s="146" t="s">
        <v>68</v>
      </c>
      <c r="F18" s="147"/>
      <c r="G18" s="147"/>
      <c r="H18" s="147"/>
      <c r="I18" s="147"/>
      <c r="J18" s="147"/>
      <c r="K18" s="144"/>
    </row>
    <row r="19" spans="1:11" s="82" customFormat="1" ht="18" customHeight="1">
      <c r="A19" s="149"/>
      <c r="B19" s="150"/>
      <c r="C19" s="151" t="s">
        <v>69</v>
      </c>
      <c r="D19" s="120"/>
      <c r="E19" s="151" t="s">
        <v>830</v>
      </c>
      <c r="F19" s="120"/>
      <c r="G19" s="120"/>
      <c r="H19" s="120"/>
      <c r="I19" s="120"/>
      <c r="J19" s="120"/>
      <c r="K19" s="149"/>
    </row>
    <row r="20" spans="1:11" ht="18" customHeight="1">
      <c r="A20" s="152"/>
      <c r="B20" s="153"/>
      <c r="C20" s="154" t="s">
        <v>70</v>
      </c>
      <c r="D20" s="155"/>
      <c r="E20" s="156"/>
      <c r="F20" s="157"/>
      <c r="G20" s="157"/>
      <c r="H20" s="157"/>
      <c r="I20" s="157"/>
      <c r="J20" s="157"/>
      <c r="K20" s="149"/>
    </row>
    <row r="21" spans="1:11" s="161" customFormat="1" ht="25.5" customHeight="1">
      <c r="A21" s="821">
        <v>1</v>
      </c>
      <c r="B21" s="822"/>
      <c r="C21" s="158">
        <v>2</v>
      </c>
      <c r="D21" s="158">
        <v>3</v>
      </c>
      <c r="E21" s="158">
        <v>4</v>
      </c>
      <c r="F21" s="158">
        <v>5</v>
      </c>
      <c r="G21" s="158">
        <v>6</v>
      </c>
      <c r="H21" s="158">
        <v>7</v>
      </c>
      <c r="I21" s="158">
        <v>8</v>
      </c>
      <c r="J21" s="159">
        <v>9</v>
      </c>
      <c r="K21" s="160"/>
    </row>
    <row r="22" spans="1:11" s="132" customFormat="1" ht="36" customHeight="1">
      <c r="A22" s="808">
        <v>1991</v>
      </c>
      <c r="B22" s="808"/>
      <c r="C22" s="164">
        <v>58</v>
      </c>
      <c r="D22" s="164">
        <v>64</v>
      </c>
      <c r="E22" s="162">
        <v>6364</v>
      </c>
      <c r="F22" s="163">
        <v>5883</v>
      </c>
      <c r="G22" s="163">
        <v>110</v>
      </c>
      <c r="H22" s="164">
        <v>92</v>
      </c>
      <c r="I22" s="164">
        <v>6</v>
      </c>
      <c r="J22" s="164">
        <v>6</v>
      </c>
      <c r="K22" s="128"/>
    </row>
    <row r="23" spans="1:11" s="132" customFormat="1" ht="36" customHeight="1">
      <c r="A23" s="823">
        <v>1992</v>
      </c>
      <c r="B23" s="823"/>
      <c r="C23" s="164">
        <v>71</v>
      </c>
      <c r="D23" s="164">
        <v>75</v>
      </c>
      <c r="E23" s="162">
        <v>6514</v>
      </c>
      <c r="F23" s="163">
        <v>6136</v>
      </c>
      <c r="G23" s="163">
        <v>92</v>
      </c>
      <c r="H23" s="164">
        <v>82</v>
      </c>
      <c r="I23" s="164">
        <v>9.3</v>
      </c>
      <c r="J23" s="164">
        <v>9.9</v>
      </c>
      <c r="K23" s="128"/>
    </row>
    <row r="24" spans="1:11" s="132" customFormat="1" ht="36" customHeight="1">
      <c r="A24" s="823">
        <v>1993</v>
      </c>
      <c r="B24" s="823"/>
      <c r="C24" s="164">
        <v>76</v>
      </c>
      <c r="D24" s="164">
        <v>83</v>
      </c>
      <c r="E24" s="162">
        <v>6929</v>
      </c>
      <c r="F24" s="163">
        <v>6700</v>
      </c>
      <c r="G24" s="163">
        <v>91</v>
      </c>
      <c r="H24" s="164">
        <v>81</v>
      </c>
      <c r="I24" s="164">
        <v>11.2</v>
      </c>
      <c r="J24" s="164">
        <v>11.7</v>
      </c>
      <c r="K24" s="128"/>
    </row>
    <row r="25" spans="1:11" s="132" customFormat="1" ht="36" customHeight="1">
      <c r="A25" s="823">
        <v>1994</v>
      </c>
      <c r="B25" s="823"/>
      <c r="C25" s="164">
        <v>67</v>
      </c>
      <c r="D25" s="164">
        <v>69</v>
      </c>
      <c r="E25" s="162">
        <v>8034</v>
      </c>
      <c r="F25" s="163">
        <v>6289</v>
      </c>
      <c r="G25" s="163">
        <v>119</v>
      </c>
      <c r="H25" s="164">
        <v>91</v>
      </c>
      <c r="I25" s="164">
        <v>9.8</v>
      </c>
      <c r="J25" s="164">
        <v>10.5</v>
      </c>
      <c r="K25" s="128"/>
    </row>
    <row r="26" spans="1:11" s="132" customFormat="1" ht="36" customHeight="1">
      <c r="A26" s="823">
        <v>1995</v>
      </c>
      <c r="B26" s="823"/>
      <c r="C26" s="164">
        <v>40</v>
      </c>
      <c r="D26" s="164">
        <v>31</v>
      </c>
      <c r="E26" s="163">
        <v>5196</v>
      </c>
      <c r="F26" s="163">
        <v>3374</v>
      </c>
      <c r="G26" s="163">
        <v>129</v>
      </c>
      <c r="H26" s="164">
        <v>109</v>
      </c>
      <c r="I26" s="164">
        <v>8.4</v>
      </c>
      <c r="J26" s="164">
        <v>8.1</v>
      </c>
      <c r="K26" s="128"/>
    </row>
    <row r="27" spans="1:11" s="132" customFormat="1" ht="36" customHeight="1">
      <c r="A27" s="823">
        <v>1996</v>
      </c>
      <c r="B27" s="823"/>
      <c r="C27" s="164">
        <v>101.60240963855422</v>
      </c>
      <c r="D27" s="164">
        <v>111</v>
      </c>
      <c r="E27" s="163">
        <v>11495.541566265061</v>
      </c>
      <c r="F27" s="163">
        <v>11562.10170212766</v>
      </c>
      <c r="G27" s="163">
        <v>113.142410767224</v>
      </c>
      <c r="H27" s="164">
        <v>104.03677983407786</v>
      </c>
      <c r="I27" s="164">
        <v>9.947067747872007</v>
      </c>
      <c r="J27" s="164">
        <v>10.540819629997818</v>
      </c>
      <c r="K27" s="128"/>
    </row>
    <row r="28" spans="1:11" s="132" customFormat="1" ht="36" customHeight="1">
      <c r="A28" s="823">
        <v>1997</v>
      </c>
      <c r="B28" s="823"/>
      <c r="C28" s="164">
        <v>84.22222222222223</v>
      </c>
      <c r="D28" s="164">
        <v>84.8974358974359</v>
      </c>
      <c r="E28" s="163">
        <v>10647.788796296296</v>
      </c>
      <c r="F28" s="163">
        <v>9709.981794871794</v>
      </c>
      <c r="G28" s="163">
        <v>126.42493293755496</v>
      </c>
      <c r="H28" s="164">
        <v>114.37308668076109</v>
      </c>
      <c r="I28" s="164">
        <v>10.82558193938279</v>
      </c>
      <c r="J28" s="164">
        <v>12.143568488681021</v>
      </c>
      <c r="K28" s="128"/>
    </row>
    <row r="29" spans="1:11" s="132" customFormat="1" ht="36" customHeight="1">
      <c r="A29" s="823">
        <v>1998</v>
      </c>
      <c r="B29" s="823"/>
      <c r="C29" s="164">
        <v>92</v>
      </c>
      <c r="D29" s="164">
        <v>118</v>
      </c>
      <c r="E29" s="163">
        <v>10769</v>
      </c>
      <c r="F29" s="163">
        <v>11808</v>
      </c>
      <c r="G29" s="163">
        <v>116</v>
      </c>
      <c r="H29" s="164">
        <v>100.36088043622823</v>
      </c>
      <c r="I29" s="164">
        <v>8</v>
      </c>
      <c r="J29" s="164">
        <v>11.637789291296569</v>
      </c>
      <c r="K29" s="128"/>
    </row>
    <row r="30" spans="1:11" s="132" customFormat="1" ht="36" customHeight="1">
      <c r="A30" s="823">
        <v>1999</v>
      </c>
      <c r="B30" s="823"/>
      <c r="C30" s="164">
        <v>83</v>
      </c>
      <c r="D30" s="164">
        <v>105</v>
      </c>
      <c r="E30" s="163">
        <v>10289</v>
      </c>
      <c r="F30" s="163">
        <v>9431</v>
      </c>
      <c r="G30" s="163">
        <v>124</v>
      </c>
      <c r="H30" s="164">
        <v>90</v>
      </c>
      <c r="I30" s="164">
        <v>8.7</v>
      </c>
      <c r="J30" s="164">
        <v>11.3</v>
      </c>
      <c r="K30" s="128"/>
    </row>
    <row r="31" spans="1:11" s="132" customFormat="1" ht="36" customHeight="1">
      <c r="A31" s="823">
        <v>2000</v>
      </c>
      <c r="B31" s="823"/>
      <c r="C31" s="164">
        <v>41</v>
      </c>
      <c r="D31" s="164">
        <v>50</v>
      </c>
      <c r="E31" s="163">
        <v>4873</v>
      </c>
      <c r="F31" s="163">
        <v>4708</v>
      </c>
      <c r="G31" s="163">
        <v>118</v>
      </c>
      <c r="H31" s="164">
        <v>94</v>
      </c>
      <c r="I31" s="164">
        <v>7</v>
      </c>
      <c r="J31" s="164">
        <v>9</v>
      </c>
      <c r="K31" s="128"/>
    </row>
    <row r="32" spans="1:11" s="132" customFormat="1" ht="36" customHeight="1">
      <c r="A32" s="823">
        <v>2001</v>
      </c>
      <c r="B32" s="823"/>
      <c r="C32" s="166">
        <v>43</v>
      </c>
      <c r="D32" s="166">
        <v>45</v>
      </c>
      <c r="E32" s="165">
        <v>6628</v>
      </c>
      <c r="F32" s="165">
        <v>5468</v>
      </c>
      <c r="G32" s="165">
        <v>154</v>
      </c>
      <c r="H32" s="166">
        <v>121</v>
      </c>
      <c r="I32" s="166">
        <v>7</v>
      </c>
      <c r="J32" s="166">
        <v>10</v>
      </c>
      <c r="K32" s="112"/>
    </row>
    <row r="33" spans="1:10" ht="36" customHeight="1">
      <c r="A33" s="823">
        <v>2002</v>
      </c>
      <c r="B33" s="823"/>
      <c r="C33" s="166">
        <v>15</v>
      </c>
      <c r="D33" s="166">
        <v>45</v>
      </c>
      <c r="E33" s="165">
        <v>3944</v>
      </c>
      <c r="F33" s="165">
        <v>5822</v>
      </c>
      <c r="G33" s="165">
        <v>269</v>
      </c>
      <c r="H33" s="166">
        <v>129</v>
      </c>
      <c r="I33" s="166">
        <v>5</v>
      </c>
      <c r="J33" s="166">
        <v>11</v>
      </c>
    </row>
    <row r="34" spans="1:10" ht="36" customHeight="1">
      <c r="A34" s="823">
        <v>2003</v>
      </c>
      <c r="B34" s="823"/>
      <c r="C34" s="166">
        <v>47</v>
      </c>
      <c r="D34" s="166">
        <v>88</v>
      </c>
      <c r="E34" s="165">
        <v>7364</v>
      </c>
      <c r="F34" s="165">
        <v>12315</v>
      </c>
      <c r="G34" s="165">
        <v>155</v>
      </c>
      <c r="H34" s="166">
        <v>140</v>
      </c>
      <c r="I34" s="166">
        <v>8</v>
      </c>
      <c r="J34" s="166">
        <v>13</v>
      </c>
    </row>
    <row r="35" spans="1:11" s="132" customFormat="1" ht="23.25" customHeight="1">
      <c r="A35" s="167"/>
      <c r="B35" s="168"/>
      <c r="C35" s="169"/>
      <c r="D35" s="169"/>
      <c r="E35" s="170"/>
      <c r="F35" s="170"/>
      <c r="G35" s="170"/>
      <c r="H35" s="171"/>
      <c r="I35" s="171"/>
      <c r="J35" s="171"/>
      <c r="K35" s="112"/>
    </row>
  </sheetData>
  <mergeCells count="43">
    <mergeCell ref="I10:J10"/>
    <mergeCell ref="B3:J3"/>
    <mergeCell ref="C10:D10"/>
    <mergeCell ref="E10:F10"/>
    <mergeCell ref="G7:H7"/>
    <mergeCell ref="G9:H9"/>
    <mergeCell ref="G10:H10"/>
    <mergeCell ref="C9:D9"/>
    <mergeCell ref="E9:F9"/>
    <mergeCell ref="I9:J9"/>
    <mergeCell ref="A34:B34"/>
    <mergeCell ref="A30:B30"/>
    <mergeCell ref="A31:B31"/>
    <mergeCell ref="A32:B32"/>
    <mergeCell ref="A33:B33"/>
    <mergeCell ref="A26:B26"/>
    <mergeCell ref="A27:B27"/>
    <mergeCell ref="A28:B28"/>
    <mergeCell ref="A29:B29"/>
    <mergeCell ref="A21:B21"/>
    <mergeCell ref="A23:B23"/>
    <mergeCell ref="A24:B24"/>
    <mergeCell ref="A25:B25"/>
    <mergeCell ref="A22:B22"/>
    <mergeCell ref="A11:B11"/>
    <mergeCell ref="A12:B12"/>
    <mergeCell ref="A13:B13"/>
    <mergeCell ref="A14:B14"/>
    <mergeCell ref="C8:D8"/>
    <mergeCell ref="E8:F8"/>
    <mergeCell ref="G8:H8"/>
    <mergeCell ref="I8:J8"/>
    <mergeCell ref="C7:D7"/>
    <mergeCell ref="E7:F7"/>
    <mergeCell ref="I7:J7"/>
    <mergeCell ref="C6:D6"/>
    <mergeCell ref="E6:F6"/>
    <mergeCell ref="G6:H6"/>
    <mergeCell ref="I6:J6"/>
    <mergeCell ref="C5:D5"/>
    <mergeCell ref="E5:F5"/>
    <mergeCell ref="G5:H5"/>
    <mergeCell ref="I5:J5"/>
  </mergeCells>
  <printOptions/>
  <pageMargins left="0.75" right="0.62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9" sqref="F9"/>
    </sheetView>
  </sheetViews>
  <sheetFormatPr defaultColWidth="9.00390625" defaultRowHeight="24.75" customHeight="1"/>
  <cols>
    <col min="1" max="1" width="3.625" style="43" customWidth="1"/>
    <col min="2" max="2" width="13.00390625" style="43" customWidth="1"/>
    <col min="3" max="3" width="18.125" style="43" customWidth="1"/>
    <col min="4" max="5" width="27.625" style="193" customWidth="1"/>
    <col min="6" max="16384" width="9.00390625" style="43" customWidth="1"/>
  </cols>
  <sheetData>
    <row r="1" spans="1:5" ht="19.5">
      <c r="A1" s="624" t="s">
        <v>71</v>
      </c>
      <c r="B1" s="623" t="s">
        <v>892</v>
      </c>
      <c r="C1" s="3"/>
      <c r="D1" s="172"/>
      <c r="E1" s="172"/>
    </row>
    <row r="2" spans="1:5" s="148" customFormat="1" ht="18.75">
      <c r="A2" s="7"/>
      <c r="B2" s="622" t="s">
        <v>734</v>
      </c>
      <c r="C2" s="174"/>
      <c r="D2" s="174"/>
      <c r="E2" s="174"/>
    </row>
    <row r="3" spans="1:5" s="148" customFormat="1" ht="18.75">
      <c r="A3" s="7"/>
      <c r="B3" s="622" t="s">
        <v>733</v>
      </c>
      <c r="C3" s="174"/>
      <c r="D3" s="174"/>
      <c r="E3" s="174"/>
    </row>
    <row r="4" spans="1:5" s="148" customFormat="1" ht="18" customHeight="1">
      <c r="A4" s="7"/>
      <c r="B4" s="175"/>
      <c r="C4" s="175"/>
      <c r="D4" s="176"/>
      <c r="E4" s="176"/>
    </row>
    <row r="5" spans="1:5" s="148" customFormat="1" ht="18" customHeight="1">
      <c r="A5" s="827" t="s">
        <v>1125</v>
      </c>
      <c r="B5" s="827"/>
      <c r="C5" s="828"/>
      <c r="D5" s="177" t="s">
        <v>72</v>
      </c>
      <c r="E5" s="84" t="s">
        <v>73</v>
      </c>
    </row>
    <row r="6" spans="1:5" s="148" customFormat="1" ht="18" customHeight="1">
      <c r="A6" s="825" t="s">
        <v>18</v>
      </c>
      <c r="B6" s="825"/>
      <c r="C6" s="826"/>
      <c r="D6" s="178" t="s">
        <v>74</v>
      </c>
      <c r="E6" s="60" t="s">
        <v>75</v>
      </c>
    </row>
    <row r="7" spans="1:5" s="183" customFormat="1" ht="18" customHeight="1">
      <c r="A7" s="61" t="s">
        <v>1131</v>
      </c>
      <c r="B7" s="179"/>
      <c r="C7" s="180"/>
      <c r="D7" s="181" t="s">
        <v>77</v>
      </c>
      <c r="E7" s="182" t="s">
        <v>78</v>
      </c>
    </row>
    <row r="8" spans="1:5" s="117" customFormat="1" ht="24" customHeight="1">
      <c r="A8" s="844">
        <v>1</v>
      </c>
      <c r="B8" s="844"/>
      <c r="C8" s="845"/>
      <c r="D8" s="24">
        <v>2</v>
      </c>
      <c r="E8" s="25">
        <v>3</v>
      </c>
    </row>
    <row r="9" spans="1:6" ht="36" customHeight="1">
      <c r="A9" s="813">
        <v>2001</v>
      </c>
      <c r="B9" s="813"/>
      <c r="C9" s="813"/>
      <c r="D9" s="184">
        <v>23</v>
      </c>
      <c r="E9" s="184">
        <v>45</v>
      </c>
      <c r="F9" s="11"/>
    </row>
    <row r="10" spans="1:6" ht="36" customHeight="1">
      <c r="A10" s="813">
        <v>2002</v>
      </c>
      <c r="B10" s="813"/>
      <c r="C10" s="813"/>
      <c r="D10" s="184">
        <v>35</v>
      </c>
      <c r="E10" s="184">
        <v>61</v>
      </c>
      <c r="F10" s="185"/>
    </row>
    <row r="11" spans="1:6" s="132" customFormat="1" ht="36" customHeight="1">
      <c r="A11" s="813">
        <v>2003</v>
      </c>
      <c r="B11" s="813"/>
      <c r="C11" s="813"/>
      <c r="D11" s="184">
        <f>SUM(D12:D21)</f>
        <v>32</v>
      </c>
      <c r="E11" s="184">
        <f>SUM(E12:E21)</f>
        <v>35</v>
      </c>
      <c r="F11" s="186"/>
    </row>
    <row r="12" spans="1:5" s="132" customFormat="1" ht="36" customHeight="1">
      <c r="A12" s="815"/>
      <c r="B12" s="815"/>
      <c r="C12" s="28" t="s">
        <v>1126</v>
      </c>
      <c r="D12" s="188">
        <v>5</v>
      </c>
      <c r="E12" s="188">
        <v>5</v>
      </c>
    </row>
    <row r="13" spans="1:5" ht="18" customHeight="1">
      <c r="A13" s="799"/>
      <c r="B13" s="799"/>
      <c r="C13" s="37" t="s">
        <v>617</v>
      </c>
      <c r="D13" s="188"/>
      <c r="E13" s="188"/>
    </row>
    <row r="14" spans="1:5" ht="18" customHeight="1">
      <c r="A14" s="189"/>
      <c r="B14" s="189"/>
      <c r="C14" s="190" t="s">
        <v>79</v>
      </c>
      <c r="D14" s="188"/>
      <c r="E14" s="188"/>
    </row>
    <row r="15" spans="2:5" s="132" customFormat="1" ht="18" customHeight="1">
      <c r="B15" s="187"/>
      <c r="C15" s="28" t="s">
        <v>1127</v>
      </c>
      <c r="D15" s="188">
        <v>10</v>
      </c>
      <c r="E15" s="188">
        <v>8</v>
      </c>
    </row>
    <row r="16" spans="2:5" ht="18" customHeight="1">
      <c r="B16" s="189"/>
      <c r="C16" s="37" t="s">
        <v>618</v>
      </c>
      <c r="D16" s="188"/>
      <c r="E16" s="188"/>
    </row>
    <row r="17" spans="2:5" ht="18" customHeight="1">
      <c r="B17" s="189"/>
      <c r="C17" s="190" t="s">
        <v>80</v>
      </c>
      <c r="D17" s="188"/>
      <c r="E17" s="188"/>
    </row>
    <row r="18" spans="2:5" s="132" customFormat="1" ht="18" customHeight="1">
      <c r="B18" s="187"/>
      <c r="C18" s="28" t="s">
        <v>1128</v>
      </c>
      <c r="D18" s="188">
        <v>13</v>
      </c>
      <c r="E18" s="188">
        <v>9</v>
      </c>
    </row>
    <row r="19" spans="2:5" ht="18" customHeight="1">
      <c r="B19" s="189"/>
      <c r="C19" s="37" t="s">
        <v>619</v>
      </c>
      <c r="D19" s="188"/>
      <c r="E19" s="188"/>
    </row>
    <row r="20" spans="2:5" ht="18" customHeight="1">
      <c r="B20" s="189"/>
      <c r="C20" s="190" t="s">
        <v>81</v>
      </c>
      <c r="D20" s="188"/>
      <c r="E20" s="188"/>
    </row>
    <row r="21" spans="2:5" s="132" customFormat="1" ht="18" customHeight="1">
      <c r="B21" s="187"/>
      <c r="C21" s="28" t="s">
        <v>1129</v>
      </c>
      <c r="D21" s="188">
        <v>4</v>
      </c>
      <c r="E21" s="188">
        <v>13</v>
      </c>
    </row>
    <row r="22" spans="2:5" s="132" customFormat="1" ht="18" customHeight="1">
      <c r="B22" s="189"/>
      <c r="C22" s="37" t="s">
        <v>620</v>
      </c>
      <c r="D22" s="188"/>
      <c r="E22" s="188"/>
    </row>
    <row r="23" spans="2:5" s="132" customFormat="1" ht="18" customHeight="1">
      <c r="B23" s="189"/>
      <c r="C23" s="37" t="s">
        <v>360</v>
      </c>
      <c r="D23" s="188"/>
      <c r="E23" s="188"/>
    </row>
    <row r="24" spans="1:5" ht="18" customHeight="1">
      <c r="A24" s="814"/>
      <c r="B24" s="814"/>
      <c r="C24" s="191"/>
      <c r="D24" s="192"/>
      <c r="E24" s="192"/>
    </row>
  </sheetData>
  <mergeCells count="9">
    <mergeCell ref="A24:B24"/>
    <mergeCell ref="A10:C10"/>
    <mergeCell ref="A11:C11"/>
    <mergeCell ref="A12:B12"/>
    <mergeCell ref="A13:B13"/>
    <mergeCell ref="A5:C5"/>
    <mergeCell ref="A6:C6"/>
    <mergeCell ref="A8:C8"/>
    <mergeCell ref="A9:C9"/>
  </mergeCells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workbookViewId="0" topLeftCell="A1">
      <selection activeCell="F9" sqref="F9"/>
    </sheetView>
  </sheetViews>
  <sheetFormatPr defaultColWidth="9.00390625" defaultRowHeight="16.5"/>
  <cols>
    <col min="1" max="1" width="6.00390625" style="11" customWidth="1"/>
    <col min="2" max="2" width="21.625" style="11" customWidth="1"/>
    <col min="3" max="3" width="6.75390625" style="11" customWidth="1"/>
    <col min="4" max="6" width="9.375" style="11" customWidth="1"/>
    <col min="7" max="7" width="10.375" style="11" customWidth="1"/>
    <col min="8" max="8" width="10.125" style="11" customWidth="1"/>
    <col min="9" max="9" width="9.875" style="11" customWidth="1"/>
    <col min="10" max="10" width="10.125" style="11" customWidth="1"/>
    <col min="11" max="11" width="9.875" style="11" customWidth="1"/>
    <col min="12" max="13" width="9.25390625" style="11" customWidth="1"/>
    <col min="14" max="16384" width="9.00390625" style="11" customWidth="1"/>
  </cols>
  <sheetData>
    <row r="1" spans="1:10" s="3" customFormat="1" ht="18" customHeight="1">
      <c r="A1" s="1" t="s">
        <v>82</v>
      </c>
      <c r="B1" s="2" t="s">
        <v>84</v>
      </c>
      <c r="D1" s="2"/>
      <c r="E1" s="2"/>
      <c r="F1" s="2"/>
      <c r="G1" s="2"/>
      <c r="H1" s="2"/>
      <c r="I1" s="2"/>
      <c r="J1" s="2"/>
    </row>
    <row r="2" spans="1:10" s="7" customFormat="1" ht="18" customHeight="1">
      <c r="A2" s="4"/>
      <c r="B2" s="194" t="s">
        <v>86</v>
      </c>
      <c r="C2" s="6"/>
      <c r="D2" s="4"/>
      <c r="E2" s="4"/>
      <c r="F2" s="4"/>
      <c r="G2" s="4"/>
      <c r="H2" s="4"/>
      <c r="I2" s="4"/>
      <c r="J2" s="4"/>
    </row>
    <row r="3" spans="1:10" s="7" customFormat="1" ht="18" customHeight="1">
      <c r="A3" s="8"/>
      <c r="B3" s="55" t="s">
        <v>95</v>
      </c>
      <c r="C3" s="9"/>
      <c r="D3" s="8"/>
      <c r="E3" s="8"/>
      <c r="F3" s="8"/>
      <c r="G3" s="8"/>
      <c r="H3" s="8"/>
      <c r="I3" s="8"/>
      <c r="J3" s="8"/>
    </row>
    <row r="4" spans="1:10" ht="18" customHeight="1">
      <c r="A4" s="5"/>
      <c r="B4" s="5"/>
      <c r="C4" s="10"/>
      <c r="D4" s="5"/>
      <c r="E4" s="10"/>
      <c r="F4" s="10"/>
      <c r="G4" s="10"/>
      <c r="H4" s="5"/>
      <c r="I4" s="10"/>
      <c r="J4" s="10"/>
    </row>
    <row r="5" spans="1:11" s="17" customFormat="1" ht="18" customHeight="1">
      <c r="A5" s="12" t="s">
        <v>17</v>
      </c>
      <c r="B5" s="13"/>
      <c r="C5" s="14"/>
      <c r="D5" s="838">
        <v>2001</v>
      </c>
      <c r="E5" s="838">
        <v>2002</v>
      </c>
      <c r="F5" s="841">
        <v>2003</v>
      </c>
      <c r="G5" s="15" t="s">
        <v>1126</v>
      </c>
      <c r="H5" s="15" t="s">
        <v>1127</v>
      </c>
      <c r="I5" s="15" t="s">
        <v>1128</v>
      </c>
      <c r="J5" s="15" t="s">
        <v>1129</v>
      </c>
      <c r="K5" s="16"/>
    </row>
    <row r="6" spans="1:11" s="17" customFormat="1" ht="18" customHeight="1">
      <c r="A6" s="18" t="s">
        <v>1130</v>
      </c>
      <c r="B6" s="18"/>
      <c r="C6" s="19"/>
      <c r="D6" s="851"/>
      <c r="E6" s="851"/>
      <c r="F6" s="848"/>
      <c r="G6" s="765" t="s">
        <v>629</v>
      </c>
      <c r="H6" s="765" t="s">
        <v>630</v>
      </c>
      <c r="I6" s="765" t="s">
        <v>631</v>
      </c>
      <c r="J6" s="765" t="s">
        <v>632</v>
      </c>
      <c r="K6" s="16"/>
    </row>
    <row r="7" spans="1:11" s="21" customFormat="1" ht="18" customHeight="1">
      <c r="A7" s="195" t="s">
        <v>1131</v>
      </c>
      <c r="B7" s="195"/>
      <c r="C7" s="19"/>
      <c r="D7" s="852"/>
      <c r="E7" s="852"/>
      <c r="F7" s="849"/>
      <c r="G7" s="216" t="s">
        <v>96</v>
      </c>
      <c r="H7" s="216" t="s">
        <v>97</v>
      </c>
      <c r="I7" s="216" t="s">
        <v>98</v>
      </c>
      <c r="J7" s="216" t="s">
        <v>99</v>
      </c>
      <c r="K7" s="22"/>
    </row>
    <row r="8" spans="1:11" s="27" customFormat="1" ht="24" customHeight="1">
      <c r="A8" s="844">
        <v>1</v>
      </c>
      <c r="B8" s="845"/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5">
        <v>9</v>
      </c>
      <c r="K8" s="26"/>
    </row>
    <row r="9" spans="1:11" ht="36" customHeight="1">
      <c r="A9" s="28" t="s">
        <v>1132</v>
      </c>
      <c r="B9" s="29"/>
      <c r="C9" s="30" t="s">
        <v>1133</v>
      </c>
      <c r="D9" s="196">
        <v>26</v>
      </c>
      <c r="E9" s="31">
        <v>44</v>
      </c>
      <c r="F9" s="32">
        <f>SUM(G9:J9)</f>
        <v>49</v>
      </c>
      <c r="G9" s="31">
        <v>7</v>
      </c>
      <c r="H9" s="31">
        <v>7</v>
      </c>
      <c r="I9" s="31">
        <v>31</v>
      </c>
      <c r="J9" s="33">
        <v>4</v>
      </c>
      <c r="K9" s="34"/>
    </row>
    <row r="10" spans="1:11" ht="24" customHeight="1">
      <c r="A10" s="197" t="s">
        <v>100</v>
      </c>
      <c r="B10" s="36"/>
      <c r="C10" s="37" t="s">
        <v>1135</v>
      </c>
      <c r="D10" s="196">
        <v>33529.27</v>
      </c>
      <c r="E10" s="31">
        <v>28922.66</v>
      </c>
      <c r="F10" s="32">
        <f aca="true" t="shared" si="0" ref="F10:F32">SUM(G10:J10)</f>
        <v>141887.31</v>
      </c>
      <c r="G10" s="31">
        <v>5531.93</v>
      </c>
      <c r="H10" s="31">
        <v>4380.8</v>
      </c>
      <c r="I10" s="31">
        <v>126696.42</v>
      </c>
      <c r="J10" s="33">
        <v>5278.16</v>
      </c>
      <c r="K10" s="34"/>
    </row>
    <row r="11" spans="1:11" ht="24" customHeight="1">
      <c r="A11" s="35"/>
      <c r="B11" s="36"/>
      <c r="C11" s="37" t="s">
        <v>1136</v>
      </c>
      <c r="D11" s="196">
        <v>146202.77</v>
      </c>
      <c r="E11" s="31">
        <v>163002.25</v>
      </c>
      <c r="F11" s="32">
        <f t="shared" si="0"/>
        <v>738553.9600000001</v>
      </c>
      <c r="G11" s="31">
        <v>75284.45</v>
      </c>
      <c r="H11" s="31">
        <v>25928.97</v>
      </c>
      <c r="I11" s="31">
        <v>616478.87</v>
      </c>
      <c r="J11" s="33">
        <v>20861.67</v>
      </c>
      <c r="K11" s="34"/>
    </row>
    <row r="12" spans="1:11" ht="24" customHeight="1">
      <c r="A12" s="38"/>
      <c r="B12" s="38"/>
      <c r="C12" s="37" t="s">
        <v>1137</v>
      </c>
      <c r="D12" s="196">
        <v>547</v>
      </c>
      <c r="E12" s="31">
        <v>1270</v>
      </c>
      <c r="F12" s="32">
        <f t="shared" si="0"/>
        <v>3013</v>
      </c>
      <c r="G12" s="31">
        <v>470</v>
      </c>
      <c r="H12" s="31">
        <v>258</v>
      </c>
      <c r="I12" s="31">
        <v>2204</v>
      </c>
      <c r="J12" s="33">
        <v>81</v>
      </c>
      <c r="K12" s="34"/>
    </row>
    <row r="13" spans="1:11" ht="36" customHeight="1">
      <c r="A13" s="28" t="s">
        <v>1138</v>
      </c>
      <c r="B13" s="38"/>
      <c r="C13" s="37" t="s">
        <v>1133</v>
      </c>
      <c r="D13" s="196">
        <v>7</v>
      </c>
      <c r="E13" s="31">
        <v>22</v>
      </c>
      <c r="F13" s="32">
        <f t="shared" si="0"/>
        <v>27</v>
      </c>
      <c r="G13" s="683">
        <v>5</v>
      </c>
      <c r="H13" s="685">
        <v>2</v>
      </c>
      <c r="I13" s="685">
        <v>18</v>
      </c>
      <c r="J13" s="683">
        <v>2</v>
      </c>
      <c r="K13" s="34"/>
    </row>
    <row r="14" spans="1:11" ht="24" customHeight="1">
      <c r="A14" s="36" t="s">
        <v>101</v>
      </c>
      <c r="B14" s="36"/>
      <c r="C14" s="37" t="s">
        <v>1135</v>
      </c>
      <c r="D14" s="196">
        <v>5417.7</v>
      </c>
      <c r="E14" s="31">
        <v>14723.92</v>
      </c>
      <c r="F14" s="32">
        <f t="shared" si="0"/>
        <v>41088.36</v>
      </c>
      <c r="G14" s="683">
        <v>3609.2</v>
      </c>
      <c r="H14" s="685">
        <v>1471</v>
      </c>
      <c r="I14" s="685">
        <v>35200</v>
      </c>
      <c r="J14" s="683">
        <v>808.16</v>
      </c>
      <c r="K14" s="34"/>
    </row>
    <row r="15" spans="1:11" ht="24" customHeight="1">
      <c r="A15" s="198" t="s">
        <v>102</v>
      </c>
      <c r="B15" s="36"/>
      <c r="C15" s="37" t="s">
        <v>1136</v>
      </c>
      <c r="D15" s="196">
        <v>64671.25</v>
      </c>
      <c r="E15" s="31">
        <v>128608.35</v>
      </c>
      <c r="F15" s="32">
        <f t="shared" si="0"/>
        <v>471199.63</v>
      </c>
      <c r="G15" s="683">
        <v>56259.48</v>
      </c>
      <c r="H15" s="685">
        <v>18829.15</v>
      </c>
      <c r="I15" s="685">
        <v>383126.33</v>
      </c>
      <c r="J15" s="683">
        <v>12984.67</v>
      </c>
      <c r="K15" s="34"/>
    </row>
    <row r="16" spans="1:11" ht="24" customHeight="1">
      <c r="A16" s="38"/>
      <c r="B16" s="38"/>
      <c r="C16" s="37" t="s">
        <v>1137</v>
      </c>
      <c r="D16" s="196">
        <v>511</v>
      </c>
      <c r="E16" s="31">
        <v>1240</v>
      </c>
      <c r="F16" s="32">
        <f t="shared" si="0"/>
        <v>2869</v>
      </c>
      <c r="G16" s="683">
        <v>349</v>
      </c>
      <c r="H16" s="685">
        <v>251</v>
      </c>
      <c r="I16" s="685">
        <v>2190</v>
      </c>
      <c r="J16" s="683">
        <v>79</v>
      </c>
      <c r="K16" s="34"/>
    </row>
    <row r="17" spans="1:11" ht="36" customHeight="1">
      <c r="A17" s="28" t="s">
        <v>0</v>
      </c>
      <c r="B17" s="38"/>
      <c r="C17" s="37" t="s">
        <v>1133</v>
      </c>
      <c r="D17" s="196" t="s">
        <v>695</v>
      </c>
      <c r="E17" s="196">
        <v>3</v>
      </c>
      <c r="F17" s="39">
        <f t="shared" si="0"/>
        <v>2</v>
      </c>
      <c r="G17" s="683">
        <v>1</v>
      </c>
      <c r="H17" s="688">
        <v>1</v>
      </c>
      <c r="I17" s="688" t="s">
        <v>695</v>
      </c>
      <c r="J17" s="688" t="s">
        <v>695</v>
      </c>
      <c r="K17" s="34"/>
    </row>
    <row r="18" spans="1:11" ht="24" customHeight="1">
      <c r="A18" s="36" t="s">
        <v>103</v>
      </c>
      <c r="B18" s="36"/>
      <c r="C18" s="37" t="s">
        <v>1135</v>
      </c>
      <c r="D18" s="196" t="s">
        <v>695</v>
      </c>
      <c r="E18" s="196">
        <v>176</v>
      </c>
      <c r="F18" s="39">
        <f t="shared" si="0"/>
        <v>1911</v>
      </c>
      <c r="G18" s="683">
        <v>1830</v>
      </c>
      <c r="H18" s="688">
        <v>81</v>
      </c>
      <c r="I18" s="688" t="s">
        <v>695</v>
      </c>
      <c r="J18" s="688" t="s">
        <v>695</v>
      </c>
      <c r="K18" s="34"/>
    </row>
    <row r="19" spans="1:11" ht="24" customHeight="1">
      <c r="A19" s="198" t="s">
        <v>104</v>
      </c>
      <c r="B19" s="36"/>
      <c r="C19" s="37" t="s">
        <v>1136</v>
      </c>
      <c r="D19" s="196" t="s">
        <v>695</v>
      </c>
      <c r="E19" s="196">
        <v>880.41</v>
      </c>
      <c r="F19" s="39">
        <f t="shared" si="0"/>
        <v>19337.730000000003</v>
      </c>
      <c r="G19" s="683">
        <v>18932.24</v>
      </c>
      <c r="H19" s="688">
        <v>405.49</v>
      </c>
      <c r="I19" s="688" t="s">
        <v>695</v>
      </c>
      <c r="J19" s="688" t="s">
        <v>695</v>
      </c>
      <c r="K19" s="34"/>
    </row>
    <row r="20" spans="1:11" ht="24" customHeight="1">
      <c r="A20" s="38"/>
      <c r="B20" s="38"/>
      <c r="C20" s="37" t="s">
        <v>1137</v>
      </c>
      <c r="D20" s="196" t="s">
        <v>695</v>
      </c>
      <c r="E20" s="196">
        <v>11</v>
      </c>
      <c r="F20" s="39">
        <f t="shared" si="0"/>
        <v>123</v>
      </c>
      <c r="G20" s="683">
        <v>120</v>
      </c>
      <c r="H20" s="688">
        <v>3</v>
      </c>
      <c r="I20" s="688" t="s">
        <v>695</v>
      </c>
      <c r="J20" s="688" t="s">
        <v>695</v>
      </c>
      <c r="K20" s="34"/>
    </row>
    <row r="21" spans="1:11" ht="36" customHeight="1">
      <c r="A21" s="28" t="s">
        <v>4</v>
      </c>
      <c r="B21" s="38"/>
      <c r="C21" s="37" t="s">
        <v>1133</v>
      </c>
      <c r="D21" s="31">
        <v>6</v>
      </c>
      <c r="E21" s="31">
        <v>9</v>
      </c>
      <c r="F21" s="32">
        <f t="shared" si="0"/>
        <v>18</v>
      </c>
      <c r="G21" s="685">
        <v>1</v>
      </c>
      <c r="H21" s="683">
        <v>4</v>
      </c>
      <c r="I21" s="683">
        <v>11</v>
      </c>
      <c r="J21" s="685">
        <v>2</v>
      </c>
      <c r="K21" s="34"/>
    </row>
    <row r="22" spans="1:11" ht="24" customHeight="1">
      <c r="A22" s="36" t="s">
        <v>105</v>
      </c>
      <c r="B22" s="36"/>
      <c r="C22" s="37" t="s">
        <v>1135</v>
      </c>
      <c r="D22" s="31">
        <v>3140.92</v>
      </c>
      <c r="E22" s="31">
        <v>1347.03</v>
      </c>
      <c r="F22" s="32">
        <f t="shared" si="0"/>
        <v>98215.53</v>
      </c>
      <c r="G22" s="685">
        <v>92.73</v>
      </c>
      <c r="H22" s="683">
        <v>2828.8</v>
      </c>
      <c r="I22" s="683">
        <v>90824</v>
      </c>
      <c r="J22" s="685">
        <v>4470</v>
      </c>
      <c r="K22" s="34"/>
    </row>
    <row r="23" spans="1:11" ht="24" customHeight="1">
      <c r="A23" s="198" t="s">
        <v>106</v>
      </c>
      <c r="B23" s="36"/>
      <c r="C23" s="37" t="s">
        <v>1136</v>
      </c>
      <c r="D23" s="31">
        <v>3292.44</v>
      </c>
      <c r="E23" s="31">
        <v>2870.76</v>
      </c>
      <c r="F23" s="32">
        <f t="shared" si="0"/>
        <v>244172.06</v>
      </c>
      <c r="G23" s="685">
        <v>92.73</v>
      </c>
      <c r="H23" s="683">
        <v>6694.33</v>
      </c>
      <c r="I23" s="683">
        <v>229508</v>
      </c>
      <c r="J23" s="685">
        <v>7877</v>
      </c>
      <c r="K23" s="34"/>
    </row>
    <row r="24" spans="1:11" ht="24" customHeight="1">
      <c r="A24" s="38"/>
      <c r="B24" s="38"/>
      <c r="C24" s="37" t="s">
        <v>1137</v>
      </c>
      <c r="D24" s="31">
        <v>23</v>
      </c>
      <c r="E24" s="31">
        <v>10</v>
      </c>
      <c r="F24" s="32">
        <f t="shared" si="0"/>
        <v>19</v>
      </c>
      <c r="G24" s="685">
        <v>1</v>
      </c>
      <c r="H24" s="683">
        <v>4</v>
      </c>
      <c r="I24" s="683">
        <v>12</v>
      </c>
      <c r="J24" s="685">
        <v>2</v>
      </c>
      <c r="K24" s="34"/>
    </row>
    <row r="25" spans="1:11" ht="36" customHeight="1">
      <c r="A25" s="28" t="s">
        <v>6</v>
      </c>
      <c r="B25" s="38"/>
      <c r="C25" s="37" t="s">
        <v>1133</v>
      </c>
      <c r="D25" s="31">
        <v>1</v>
      </c>
      <c r="E25" s="31">
        <v>1</v>
      </c>
      <c r="F25" s="196" t="s">
        <v>695</v>
      </c>
      <c r="G25" s="688" t="s">
        <v>695</v>
      </c>
      <c r="H25" s="688" t="s">
        <v>695</v>
      </c>
      <c r="I25" s="688" t="s">
        <v>695</v>
      </c>
      <c r="J25" s="688" t="s">
        <v>695</v>
      </c>
      <c r="K25" s="34"/>
    </row>
    <row r="26" spans="1:11" ht="24" customHeight="1">
      <c r="A26" s="36" t="s">
        <v>107</v>
      </c>
      <c r="B26" s="36"/>
      <c r="C26" s="37" t="s">
        <v>1135</v>
      </c>
      <c r="D26" s="31">
        <v>2896</v>
      </c>
      <c r="E26" s="31">
        <v>8309.09</v>
      </c>
      <c r="F26" s="196" t="s">
        <v>695</v>
      </c>
      <c r="G26" s="688" t="s">
        <v>695</v>
      </c>
      <c r="H26" s="688" t="s">
        <v>695</v>
      </c>
      <c r="I26" s="688" t="s">
        <v>695</v>
      </c>
      <c r="J26" s="688" t="s">
        <v>695</v>
      </c>
      <c r="K26" s="34"/>
    </row>
    <row r="27" spans="1:11" ht="24" customHeight="1">
      <c r="A27" s="198" t="s">
        <v>108</v>
      </c>
      <c r="B27" s="36"/>
      <c r="C27" s="37" t="s">
        <v>1136</v>
      </c>
      <c r="D27" s="31">
        <v>4050.2</v>
      </c>
      <c r="E27" s="31">
        <v>11852.93</v>
      </c>
      <c r="F27" s="196" t="s">
        <v>695</v>
      </c>
      <c r="G27" s="688" t="s">
        <v>695</v>
      </c>
      <c r="H27" s="688" t="s">
        <v>695</v>
      </c>
      <c r="I27" s="688" t="s">
        <v>695</v>
      </c>
      <c r="J27" s="688" t="s">
        <v>695</v>
      </c>
      <c r="K27" s="34"/>
    </row>
    <row r="28" spans="1:11" ht="24" customHeight="1">
      <c r="A28" s="38"/>
      <c r="B28" s="38"/>
      <c r="C28" s="37" t="s">
        <v>1137</v>
      </c>
      <c r="D28" s="31">
        <v>1</v>
      </c>
      <c r="E28" s="31">
        <v>1</v>
      </c>
      <c r="F28" s="196" t="s">
        <v>695</v>
      </c>
      <c r="G28" s="688" t="s">
        <v>695</v>
      </c>
      <c r="H28" s="688" t="s">
        <v>695</v>
      </c>
      <c r="I28" s="688" t="s">
        <v>695</v>
      </c>
      <c r="J28" s="688" t="s">
        <v>695</v>
      </c>
      <c r="K28" s="34"/>
    </row>
    <row r="29" spans="1:11" ht="36" customHeight="1">
      <c r="A29" s="28" t="s">
        <v>8</v>
      </c>
      <c r="B29" s="38"/>
      <c r="C29" s="37" t="s">
        <v>1133</v>
      </c>
      <c r="D29" s="196">
        <v>12</v>
      </c>
      <c r="E29" s="31">
        <v>9</v>
      </c>
      <c r="F29" s="32">
        <f t="shared" si="0"/>
        <v>2</v>
      </c>
      <c r="G29" s="688" t="s">
        <v>695</v>
      </c>
      <c r="H29" s="688" t="s">
        <v>695</v>
      </c>
      <c r="I29" s="94">
        <v>2</v>
      </c>
      <c r="J29" s="688" t="s">
        <v>695</v>
      </c>
      <c r="K29" s="34"/>
    </row>
    <row r="30" spans="1:11" ht="24" customHeight="1">
      <c r="A30" s="36" t="s">
        <v>109</v>
      </c>
      <c r="B30" s="36"/>
      <c r="C30" s="37" t="s">
        <v>1135</v>
      </c>
      <c r="D30" s="196">
        <v>22074.65</v>
      </c>
      <c r="E30" s="31">
        <v>4366.62</v>
      </c>
      <c r="F30" s="32">
        <f t="shared" si="0"/>
        <v>672.42</v>
      </c>
      <c r="G30" s="688" t="s">
        <v>695</v>
      </c>
      <c r="H30" s="688" t="s">
        <v>695</v>
      </c>
      <c r="I30" s="94">
        <v>672.42</v>
      </c>
      <c r="J30" s="688" t="s">
        <v>695</v>
      </c>
      <c r="K30" s="34"/>
    </row>
    <row r="31" spans="1:11" ht="24" customHeight="1">
      <c r="A31" s="198" t="s">
        <v>110</v>
      </c>
      <c r="B31" s="36"/>
      <c r="C31" s="37" t="s">
        <v>1136</v>
      </c>
      <c r="D31" s="196">
        <v>74188.88</v>
      </c>
      <c r="E31" s="31">
        <v>18789.8</v>
      </c>
      <c r="F31" s="32">
        <f t="shared" si="0"/>
        <v>3844.54</v>
      </c>
      <c r="G31" s="688" t="s">
        <v>695</v>
      </c>
      <c r="H31" s="688" t="s">
        <v>695</v>
      </c>
      <c r="I31" s="94">
        <v>3844.54</v>
      </c>
      <c r="J31" s="688" t="s">
        <v>695</v>
      </c>
      <c r="K31" s="34"/>
    </row>
    <row r="32" spans="2:11" ht="24" customHeight="1">
      <c r="B32" s="36"/>
      <c r="C32" s="37" t="s">
        <v>1137</v>
      </c>
      <c r="D32" s="86">
        <v>12</v>
      </c>
      <c r="E32" s="33">
        <v>8</v>
      </c>
      <c r="F32" s="32">
        <f t="shared" si="0"/>
        <v>2</v>
      </c>
      <c r="G32" s="688" t="s">
        <v>695</v>
      </c>
      <c r="H32" s="688" t="s">
        <v>695</v>
      </c>
      <c r="I32" s="94">
        <v>2</v>
      </c>
      <c r="J32" s="688" t="s">
        <v>695</v>
      </c>
      <c r="K32" s="34"/>
    </row>
    <row r="33" spans="1:11" ht="18" customHeight="1">
      <c r="A33" s="40"/>
      <c r="B33" s="40"/>
      <c r="C33" s="36"/>
      <c r="K33" s="34"/>
    </row>
    <row r="34" spans="1:10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1" s="48" customFormat="1" ht="15" customHeight="1">
      <c r="A35" s="37" t="s">
        <v>1133</v>
      </c>
      <c r="B35" s="42" t="s">
        <v>10</v>
      </c>
      <c r="C35" s="42"/>
      <c r="D35" s="43"/>
      <c r="E35" s="44"/>
      <c r="F35" s="43"/>
      <c r="G35" s="43"/>
      <c r="H35" s="45"/>
      <c r="I35" s="46"/>
      <c r="J35" s="46"/>
      <c r="K35" s="47"/>
    </row>
    <row r="36" spans="1:7" s="44" customFormat="1" ht="15" customHeight="1">
      <c r="A36" s="44" t="s">
        <v>11</v>
      </c>
      <c r="B36" s="42" t="s">
        <v>12</v>
      </c>
      <c r="C36" s="49"/>
      <c r="D36" s="43"/>
      <c r="F36" s="43"/>
      <c r="G36" s="43"/>
    </row>
    <row r="37" spans="1:7" ht="15" customHeight="1">
      <c r="A37" s="44" t="s">
        <v>13</v>
      </c>
      <c r="B37" s="42" t="s">
        <v>14</v>
      </c>
      <c r="C37" s="42"/>
      <c r="D37" s="43"/>
      <c r="E37" s="44"/>
      <c r="F37" s="43"/>
      <c r="G37" s="43"/>
    </row>
    <row r="38" spans="1:10" ht="15" customHeight="1">
      <c r="A38" s="44" t="s">
        <v>15</v>
      </c>
      <c r="B38" s="42" t="s">
        <v>16</v>
      </c>
      <c r="C38" s="43"/>
      <c r="D38" s="43"/>
      <c r="E38" s="43"/>
      <c r="F38" s="43"/>
      <c r="G38" s="43"/>
      <c r="H38" s="43"/>
      <c r="I38" s="43"/>
      <c r="J38" s="43"/>
    </row>
    <row r="39" spans="1:10" ht="15" customHeight="1">
      <c r="A39" s="50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22.5">
      <c r="A40" s="43"/>
      <c r="B40" s="43"/>
      <c r="C40" s="43"/>
      <c r="D40" s="43"/>
      <c r="E40" s="43"/>
      <c r="F40" s="43"/>
      <c r="G40" s="43"/>
      <c r="H40" s="43"/>
      <c r="I40" s="43"/>
      <c r="J40" s="43"/>
    </row>
  </sheetData>
  <mergeCells count="4">
    <mergeCell ref="D5:D7"/>
    <mergeCell ref="E5:E7"/>
    <mergeCell ref="F5:F7"/>
    <mergeCell ref="A8:B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 topLeftCell="A1">
      <selection activeCell="F7" sqref="F7:F9"/>
    </sheetView>
  </sheetViews>
  <sheetFormatPr defaultColWidth="9.00390625" defaultRowHeight="16.5"/>
  <cols>
    <col min="1" max="1" width="4.625" style="46" customWidth="1"/>
    <col min="2" max="2" width="18.875" style="46" customWidth="1"/>
    <col min="3" max="3" width="7.625" style="46" customWidth="1"/>
    <col min="4" max="4" width="10.00390625" style="46" customWidth="1"/>
    <col min="5" max="5" width="10.25390625" style="46" customWidth="1"/>
    <col min="6" max="6" width="10.00390625" style="46" customWidth="1"/>
    <col min="7" max="7" width="10.125" style="46" customWidth="1"/>
    <col min="8" max="8" width="10.75390625" style="46" customWidth="1"/>
    <col min="9" max="9" width="11.125" style="46" customWidth="1"/>
    <col min="10" max="10" width="10.375" style="46" customWidth="1"/>
    <col min="11" max="16384" width="9.00390625" style="46" customWidth="1"/>
  </cols>
  <sheetData>
    <row r="1" spans="1:10" s="6" customFormat="1" ht="18" customHeight="1">
      <c r="A1" s="51" t="s">
        <v>111</v>
      </c>
      <c r="B1" s="53" t="s">
        <v>112</v>
      </c>
      <c r="C1" s="53"/>
      <c r="D1" s="53"/>
      <c r="E1" s="53"/>
      <c r="F1" s="53"/>
      <c r="G1" s="53"/>
      <c r="H1" s="53"/>
      <c r="I1" s="53"/>
      <c r="J1" s="53"/>
    </row>
    <row r="2" spans="1:10" s="6" customFormat="1" ht="18" customHeight="1">
      <c r="A2" s="54"/>
      <c r="B2" s="613" t="s">
        <v>735</v>
      </c>
      <c r="C2" s="56"/>
      <c r="D2" s="56"/>
      <c r="E2" s="56"/>
      <c r="F2" s="56"/>
      <c r="G2" s="56"/>
      <c r="H2" s="56"/>
      <c r="I2" s="56"/>
      <c r="J2" s="56"/>
    </row>
    <row r="3" spans="1:10" s="6" customFormat="1" ht="18" customHeight="1">
      <c r="A3" s="54"/>
      <c r="B3" s="613" t="s">
        <v>736</v>
      </c>
      <c r="C3" s="56"/>
      <c r="D3" s="56"/>
      <c r="E3" s="56"/>
      <c r="F3" s="56"/>
      <c r="G3" s="56"/>
      <c r="H3" s="56"/>
      <c r="I3" s="56"/>
      <c r="J3" s="56"/>
    </row>
    <row r="4" spans="1:10" s="9" customFormat="1" ht="18" customHeight="1">
      <c r="A4" s="8"/>
      <c r="B4" s="613" t="s">
        <v>737</v>
      </c>
      <c r="C4" s="55"/>
      <c r="D4" s="55"/>
      <c r="E4" s="55"/>
      <c r="F4" s="55"/>
      <c r="G4" s="55"/>
      <c r="H4" s="55"/>
      <c r="I4" s="55"/>
      <c r="J4" s="55"/>
    </row>
    <row r="5" spans="1:10" s="9" customFormat="1" ht="18" customHeight="1">
      <c r="A5" s="8"/>
      <c r="B5" s="613" t="s">
        <v>738</v>
      </c>
      <c r="C5" s="55"/>
      <c r="D5" s="55"/>
      <c r="E5" s="55"/>
      <c r="F5" s="55"/>
      <c r="G5" s="55"/>
      <c r="H5" s="55"/>
      <c r="I5" s="55"/>
      <c r="J5" s="55"/>
    </row>
    <row r="6" spans="1:10" ht="18" customHeight="1">
      <c r="A6" s="5"/>
      <c r="C6" s="10"/>
      <c r="D6" s="5"/>
      <c r="E6" s="10"/>
      <c r="F6" s="10"/>
      <c r="G6" s="10"/>
      <c r="H6" s="5"/>
      <c r="I6" s="10"/>
      <c r="J6" s="10"/>
    </row>
    <row r="7" spans="1:10" s="199" customFormat="1" ht="18" customHeight="1">
      <c r="A7" s="12" t="s">
        <v>113</v>
      </c>
      <c r="B7" s="13"/>
      <c r="C7" s="14"/>
      <c r="D7" s="838">
        <v>2001</v>
      </c>
      <c r="E7" s="838">
        <v>2002</v>
      </c>
      <c r="F7" s="841">
        <v>2003</v>
      </c>
      <c r="G7" s="15" t="s">
        <v>1126</v>
      </c>
      <c r="H7" s="15" t="s">
        <v>1127</v>
      </c>
      <c r="I7" s="15" t="s">
        <v>1128</v>
      </c>
      <c r="J7" s="15" t="s">
        <v>1129</v>
      </c>
    </row>
    <row r="8" spans="1:10" s="199" customFormat="1" ht="18" customHeight="1">
      <c r="A8" s="200" t="s">
        <v>18</v>
      </c>
      <c r="B8" s="201"/>
      <c r="C8" s="202"/>
      <c r="D8" s="839"/>
      <c r="E8" s="839"/>
      <c r="F8" s="842"/>
      <c r="G8" s="20" t="s">
        <v>621</v>
      </c>
      <c r="H8" s="20" t="s">
        <v>622</v>
      </c>
      <c r="I8" s="20" t="s">
        <v>623</v>
      </c>
      <c r="J8" s="20" t="s">
        <v>624</v>
      </c>
    </row>
    <row r="9" spans="1:10" s="204" customFormat="1" ht="18" customHeight="1">
      <c r="A9" s="61" t="s">
        <v>1131</v>
      </c>
      <c r="B9" s="61"/>
      <c r="C9" s="203"/>
      <c r="D9" s="840"/>
      <c r="E9" s="840"/>
      <c r="F9" s="843"/>
      <c r="G9" s="216" t="s">
        <v>96</v>
      </c>
      <c r="H9" s="216" t="s">
        <v>97</v>
      </c>
      <c r="I9" s="216" t="s">
        <v>98</v>
      </c>
      <c r="J9" s="216" t="s">
        <v>99</v>
      </c>
    </row>
    <row r="10" spans="1:10" s="205" customFormat="1" ht="24" customHeight="1">
      <c r="A10" s="844">
        <v>1</v>
      </c>
      <c r="B10" s="845"/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5">
        <v>9</v>
      </c>
    </row>
    <row r="11" spans="1:10" ht="36" customHeight="1">
      <c r="A11" s="28" t="s">
        <v>1132</v>
      </c>
      <c r="B11" s="37"/>
      <c r="C11" s="37" t="s">
        <v>1137</v>
      </c>
      <c r="D11" s="66">
        <v>547</v>
      </c>
      <c r="E11" s="33">
        <v>1270</v>
      </c>
      <c r="F11" s="32">
        <f>SUM(G11:J11)</f>
        <v>3013</v>
      </c>
      <c r="G11" s="33">
        <v>470</v>
      </c>
      <c r="H11" s="33">
        <v>258</v>
      </c>
      <c r="I11" s="33">
        <v>2204</v>
      </c>
      <c r="J11" s="33">
        <v>81</v>
      </c>
    </row>
    <row r="12" spans="1:10" ht="30" customHeight="1">
      <c r="A12" s="846" t="s">
        <v>114</v>
      </c>
      <c r="B12" s="800"/>
      <c r="C12" s="37" t="s">
        <v>1136</v>
      </c>
      <c r="D12" s="66">
        <v>146202.77</v>
      </c>
      <c r="E12" s="33">
        <v>163002.25</v>
      </c>
      <c r="F12" s="32">
        <f aca="true" t="shared" si="0" ref="F12:F19">SUM(G12:J12)</f>
        <v>738553.9600000001</v>
      </c>
      <c r="G12" s="33">
        <v>75284.45</v>
      </c>
      <c r="H12" s="33">
        <v>25928.97</v>
      </c>
      <c r="I12" s="33">
        <v>616478.87</v>
      </c>
      <c r="J12" s="33">
        <v>20861.67</v>
      </c>
    </row>
    <row r="13" spans="1:10" ht="30" customHeight="1">
      <c r="A13" s="28" t="s">
        <v>1138</v>
      </c>
      <c r="B13" s="67"/>
      <c r="C13" s="37" t="s">
        <v>1137</v>
      </c>
      <c r="D13" s="66">
        <v>457</v>
      </c>
      <c r="E13" s="33">
        <v>1152</v>
      </c>
      <c r="F13" s="32">
        <f t="shared" si="0"/>
        <v>2757</v>
      </c>
      <c r="G13" s="683">
        <v>427</v>
      </c>
      <c r="H13" s="686">
        <v>223</v>
      </c>
      <c r="I13" s="686">
        <v>2038</v>
      </c>
      <c r="J13" s="683">
        <v>69</v>
      </c>
    </row>
    <row r="14" spans="1:10" ht="35.25" customHeight="1">
      <c r="A14" s="846" t="s">
        <v>115</v>
      </c>
      <c r="B14" s="801"/>
      <c r="C14" s="37" t="s">
        <v>1136</v>
      </c>
      <c r="D14" s="66">
        <v>48059.76</v>
      </c>
      <c r="E14" s="33">
        <v>99788.2</v>
      </c>
      <c r="F14" s="32">
        <f t="shared" si="0"/>
        <v>365623.25</v>
      </c>
      <c r="G14" s="683">
        <v>55675.75</v>
      </c>
      <c r="H14" s="686">
        <v>16083.25</v>
      </c>
      <c r="I14" s="686">
        <v>284471.17</v>
      </c>
      <c r="J14" s="683">
        <v>9393.08</v>
      </c>
    </row>
    <row r="15" spans="1:10" ht="30" customHeight="1">
      <c r="A15" s="28" t="s">
        <v>4</v>
      </c>
      <c r="B15" s="67"/>
      <c r="C15" s="37" t="s">
        <v>1137</v>
      </c>
      <c r="D15" s="66">
        <v>72</v>
      </c>
      <c r="E15" s="33">
        <v>102</v>
      </c>
      <c r="F15" s="32">
        <f t="shared" si="0"/>
        <v>234</v>
      </c>
      <c r="G15" s="686">
        <v>36</v>
      </c>
      <c r="H15" s="686">
        <v>34</v>
      </c>
      <c r="I15" s="686">
        <v>153</v>
      </c>
      <c r="J15" s="683">
        <v>11</v>
      </c>
    </row>
    <row r="16" spans="1:10" ht="30" customHeight="1">
      <c r="A16" s="846" t="s">
        <v>116</v>
      </c>
      <c r="B16" s="800"/>
      <c r="C16" s="37" t="s">
        <v>1136</v>
      </c>
      <c r="D16" s="66">
        <v>9902.62</v>
      </c>
      <c r="E16" s="33">
        <v>11095.67</v>
      </c>
      <c r="F16" s="32">
        <f t="shared" si="0"/>
        <v>230435.67</v>
      </c>
      <c r="G16" s="686">
        <v>5120.76</v>
      </c>
      <c r="H16" s="686">
        <v>7920.72</v>
      </c>
      <c r="I16" s="686">
        <v>209058.27</v>
      </c>
      <c r="J16" s="686">
        <v>8335.92</v>
      </c>
    </row>
    <row r="17" spans="1:10" ht="30" customHeight="1">
      <c r="A17" s="28" t="s">
        <v>6</v>
      </c>
      <c r="B17" s="67"/>
      <c r="C17" s="37" t="s">
        <v>1137</v>
      </c>
      <c r="D17" s="68">
        <v>2</v>
      </c>
      <c r="E17" s="31">
        <v>1</v>
      </c>
      <c r="F17" s="39" t="s">
        <v>695</v>
      </c>
      <c r="G17" s="683" t="s">
        <v>695</v>
      </c>
      <c r="H17" s="687" t="s">
        <v>350</v>
      </c>
      <c r="I17" s="683" t="s">
        <v>695</v>
      </c>
      <c r="J17" s="688" t="s">
        <v>350</v>
      </c>
    </row>
    <row r="18" spans="1:10" ht="30" customHeight="1">
      <c r="A18" s="846" t="s">
        <v>117</v>
      </c>
      <c r="B18" s="800"/>
      <c r="C18" s="37" t="s">
        <v>1136</v>
      </c>
      <c r="D18" s="68">
        <v>2758.74</v>
      </c>
      <c r="E18" s="31">
        <v>11852.93</v>
      </c>
      <c r="F18" s="39" t="s">
        <v>695</v>
      </c>
      <c r="G18" s="683" t="s">
        <v>695</v>
      </c>
      <c r="H18" s="687" t="s">
        <v>350</v>
      </c>
      <c r="I18" s="683" t="s">
        <v>695</v>
      </c>
      <c r="J18" s="688" t="s">
        <v>350</v>
      </c>
    </row>
    <row r="19" spans="1:10" ht="30" customHeight="1">
      <c r="A19" s="28" t="s">
        <v>8</v>
      </c>
      <c r="B19" s="67"/>
      <c r="C19" s="37" t="s">
        <v>1137</v>
      </c>
      <c r="D19" s="69">
        <v>16</v>
      </c>
      <c r="E19" s="31">
        <v>15</v>
      </c>
      <c r="F19" s="32">
        <f t="shared" si="0"/>
        <v>22</v>
      </c>
      <c r="G19" s="683">
        <v>7</v>
      </c>
      <c r="H19" s="685">
        <v>1</v>
      </c>
      <c r="I19" s="685">
        <v>13</v>
      </c>
      <c r="J19" s="683">
        <v>1</v>
      </c>
    </row>
    <row r="20" spans="1:10" ht="30" customHeight="1">
      <c r="A20" s="846" t="s">
        <v>120</v>
      </c>
      <c r="B20" s="800"/>
      <c r="C20" s="37" t="s">
        <v>1136</v>
      </c>
      <c r="D20" s="69">
        <v>85481.65</v>
      </c>
      <c r="E20" s="31">
        <v>40265.45</v>
      </c>
      <c r="F20" s="32">
        <f>SUM(G20:J20)</f>
        <v>142495.04</v>
      </c>
      <c r="G20" s="683">
        <v>14487.94</v>
      </c>
      <c r="H20" s="685">
        <v>1925</v>
      </c>
      <c r="I20" s="685">
        <v>122949.43</v>
      </c>
      <c r="J20" s="685">
        <v>3132.67</v>
      </c>
    </row>
    <row r="21" spans="4:10" ht="14.25" customHeight="1">
      <c r="D21" s="206"/>
      <c r="E21" s="206"/>
      <c r="F21" s="206"/>
      <c r="G21" s="206"/>
      <c r="H21" s="206"/>
      <c r="I21" s="206"/>
      <c r="J21" s="206"/>
    </row>
    <row r="22" spans="1:10" ht="14.25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7" s="42" customFormat="1" ht="14.25" customHeight="1">
      <c r="A23" s="50" t="s">
        <v>1137</v>
      </c>
      <c r="B23" s="42" t="s">
        <v>22</v>
      </c>
      <c r="C23" s="71"/>
      <c r="E23" s="72" t="s">
        <v>23</v>
      </c>
      <c r="F23" s="73" t="s">
        <v>24</v>
      </c>
      <c r="G23" s="74"/>
    </row>
    <row r="24" spans="1:7" s="44" customFormat="1" ht="14.25" customHeight="1">
      <c r="A24" s="50"/>
      <c r="B24" s="36" t="s">
        <v>121</v>
      </c>
      <c r="F24" s="44" t="s">
        <v>26</v>
      </c>
      <c r="G24" s="117"/>
    </row>
    <row r="25" spans="1:7" s="44" customFormat="1" ht="14.25" customHeight="1">
      <c r="A25" s="50"/>
      <c r="B25" s="36" t="s">
        <v>122</v>
      </c>
      <c r="F25" s="36" t="s">
        <v>28</v>
      </c>
      <c r="G25" s="117"/>
    </row>
    <row r="26" spans="1:7" s="44" customFormat="1" ht="14.25" customHeight="1">
      <c r="A26" s="50"/>
      <c r="B26" s="36"/>
      <c r="F26" s="117"/>
      <c r="G26" s="117"/>
    </row>
    <row r="27" spans="1:10" s="76" customFormat="1" ht="16.5" customHeight="1">
      <c r="A27" s="36" t="s">
        <v>354</v>
      </c>
      <c r="B27" s="117" t="s">
        <v>380</v>
      </c>
      <c r="J27" s="77"/>
    </row>
    <row r="28" spans="2:10" s="76" customFormat="1" ht="16.5" customHeight="1">
      <c r="B28" s="36" t="s">
        <v>381</v>
      </c>
      <c r="J28" s="77"/>
    </row>
    <row r="29" spans="1:2" ht="18.75" customHeight="1">
      <c r="A29" s="36"/>
      <c r="B29" s="36" t="s">
        <v>627</v>
      </c>
    </row>
    <row r="30" ht="18.75" customHeight="1">
      <c r="B30" s="190" t="s">
        <v>628</v>
      </c>
    </row>
    <row r="31" spans="1:2" ht="18.75" customHeight="1">
      <c r="A31" s="44"/>
      <c r="B31" s="204" t="s">
        <v>626</v>
      </c>
    </row>
    <row r="32" spans="1:2" ht="18.75" customHeight="1">
      <c r="A32" s="198"/>
      <c r="B32" s="36" t="s">
        <v>389</v>
      </c>
    </row>
    <row r="33" spans="1:2" ht="18.75" customHeight="1">
      <c r="A33" s="36"/>
      <c r="B33" s="198" t="s">
        <v>616</v>
      </c>
    </row>
  </sheetData>
  <mergeCells count="9">
    <mergeCell ref="A20:B20"/>
    <mergeCell ref="A12:B12"/>
    <mergeCell ref="A14:B14"/>
    <mergeCell ref="A16:B16"/>
    <mergeCell ref="A18:B18"/>
    <mergeCell ref="D7:D9"/>
    <mergeCell ref="E7:E9"/>
    <mergeCell ref="F7:F9"/>
    <mergeCell ref="A10:B1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5" zoomScaleNormal="85" workbookViewId="0" topLeftCell="A1">
      <selection activeCell="H6" sqref="H6:K6"/>
    </sheetView>
  </sheetViews>
  <sheetFormatPr defaultColWidth="9.00390625" defaultRowHeight="18" customHeight="1"/>
  <cols>
    <col min="1" max="1" width="4.125" style="82" customWidth="1"/>
    <col min="2" max="2" width="14.50390625" style="82" customWidth="1"/>
    <col min="3" max="3" width="14.75390625" style="82" customWidth="1"/>
    <col min="4" max="4" width="9.25390625" style="83" customWidth="1"/>
    <col min="5" max="8" width="10.875" style="82" customWidth="1"/>
    <col min="9" max="9" width="10.875" style="34" customWidth="1"/>
    <col min="10" max="11" width="10.875" style="82" customWidth="1"/>
    <col min="12" max="16384" width="9.00390625" style="82" customWidth="1"/>
  </cols>
  <sheetData>
    <row r="1" spans="1:11" s="2" customFormat="1" ht="18" customHeight="1">
      <c r="A1" s="78" t="s">
        <v>136</v>
      </c>
      <c r="B1" s="79" t="s">
        <v>137</v>
      </c>
      <c r="C1" s="54"/>
      <c r="D1" s="54"/>
      <c r="E1" s="208"/>
      <c r="F1" s="208"/>
      <c r="G1" s="208"/>
      <c r="H1" s="208"/>
      <c r="I1" s="208"/>
      <c r="J1" s="208"/>
      <c r="K1" s="208"/>
    </row>
    <row r="2" spans="2:11" s="209" customFormat="1" ht="18" customHeight="1">
      <c r="B2" s="36" t="s">
        <v>138</v>
      </c>
      <c r="D2" s="210"/>
      <c r="E2" s="211"/>
      <c r="F2" s="211"/>
      <c r="G2" s="211"/>
      <c r="H2" s="211"/>
      <c r="I2" s="211"/>
      <c r="J2" s="211"/>
      <c r="K2" s="211"/>
    </row>
    <row r="3" spans="2:11" ht="18" customHeight="1">
      <c r="B3" s="36" t="s">
        <v>674</v>
      </c>
      <c r="E3" s="212"/>
      <c r="F3" s="212"/>
      <c r="G3" s="212"/>
      <c r="H3" s="212"/>
      <c r="I3" s="212"/>
      <c r="J3" s="212"/>
      <c r="K3" s="212"/>
    </row>
    <row r="4" spans="5:11" ht="18" customHeight="1">
      <c r="E4" s="2"/>
      <c r="F4" s="2"/>
      <c r="G4" s="2"/>
      <c r="H4" s="2"/>
      <c r="I4" s="2"/>
      <c r="J4" s="2"/>
      <c r="K4" s="2"/>
    </row>
    <row r="5" spans="1:11" s="17" customFormat="1" ht="18" customHeight="1">
      <c r="A5" s="12" t="s">
        <v>113</v>
      </c>
      <c r="B5" s="12"/>
      <c r="C5" s="12"/>
      <c r="D5" s="213"/>
      <c r="E5" s="838">
        <v>2001</v>
      </c>
      <c r="F5" s="838">
        <v>2002</v>
      </c>
      <c r="G5" s="841">
        <v>2003</v>
      </c>
      <c r="H5" s="15" t="s">
        <v>1126</v>
      </c>
      <c r="I5" s="15" t="s">
        <v>1127</v>
      </c>
      <c r="J5" s="15" t="s">
        <v>1128</v>
      </c>
      <c r="K5" s="15" t="s">
        <v>1129</v>
      </c>
    </row>
    <row r="6" spans="1:11" s="17" customFormat="1" ht="18" customHeight="1">
      <c r="A6" s="18" t="s">
        <v>1130</v>
      </c>
      <c r="B6" s="214"/>
      <c r="C6" s="214"/>
      <c r="D6" s="215"/>
      <c r="E6" s="839"/>
      <c r="F6" s="839"/>
      <c r="G6" s="842"/>
      <c r="H6" s="765" t="s">
        <v>629</v>
      </c>
      <c r="I6" s="765" t="s">
        <v>630</v>
      </c>
      <c r="J6" s="765" t="s">
        <v>631</v>
      </c>
      <c r="K6" s="765" t="s">
        <v>632</v>
      </c>
    </row>
    <row r="7" spans="1:11" s="21" customFormat="1" ht="18" customHeight="1">
      <c r="A7" s="18" t="s">
        <v>1131</v>
      </c>
      <c r="B7" s="61"/>
      <c r="C7" s="61"/>
      <c r="D7" s="203"/>
      <c r="E7" s="840"/>
      <c r="F7" s="840"/>
      <c r="G7" s="843"/>
      <c r="H7" s="216" t="s">
        <v>96</v>
      </c>
      <c r="I7" s="216" t="s">
        <v>97</v>
      </c>
      <c r="J7" s="216" t="s">
        <v>98</v>
      </c>
      <c r="K7" s="216" t="s">
        <v>99</v>
      </c>
    </row>
    <row r="8" spans="1:11" s="27" customFormat="1" ht="24" customHeight="1">
      <c r="A8" s="844">
        <v>1</v>
      </c>
      <c r="B8" s="844"/>
      <c r="C8" s="24">
        <v>2</v>
      </c>
      <c r="D8" s="23">
        <v>3</v>
      </c>
      <c r="E8" s="24">
        <v>4</v>
      </c>
      <c r="F8" s="23">
        <v>5</v>
      </c>
      <c r="G8" s="24">
        <v>6</v>
      </c>
      <c r="H8" s="23">
        <v>7</v>
      </c>
      <c r="I8" s="24">
        <v>8</v>
      </c>
      <c r="J8" s="23">
        <v>9</v>
      </c>
      <c r="K8" s="25">
        <v>10</v>
      </c>
    </row>
    <row r="9" spans="1:12" ht="35.25" customHeight="1">
      <c r="A9" s="639" t="s">
        <v>139</v>
      </c>
      <c r="B9" s="643"/>
      <c r="C9" s="28" t="s">
        <v>1132</v>
      </c>
      <c r="D9" s="640" t="s">
        <v>980</v>
      </c>
      <c r="E9" s="86">
        <v>48059.76</v>
      </c>
      <c r="F9" s="86">
        <v>99788.2</v>
      </c>
      <c r="G9" s="87">
        <f>SUM(H9:K9)</f>
        <v>365623.25</v>
      </c>
      <c r="H9" s="39">
        <v>55675.75</v>
      </c>
      <c r="I9" s="86">
        <v>16083.25</v>
      </c>
      <c r="J9" s="86">
        <v>284471.17</v>
      </c>
      <c r="K9" s="39">
        <v>9393.08</v>
      </c>
      <c r="L9" s="93"/>
    </row>
    <row r="10" spans="1:12" s="89" customFormat="1" ht="35.25" customHeight="1">
      <c r="A10" s="846" t="s">
        <v>974</v>
      </c>
      <c r="B10" s="846"/>
      <c r="C10" s="35" t="s">
        <v>1134</v>
      </c>
      <c r="D10" s="35" t="s">
        <v>140</v>
      </c>
      <c r="E10" s="86"/>
      <c r="F10" s="86"/>
      <c r="G10" s="88"/>
      <c r="H10" s="86"/>
      <c r="I10" s="86"/>
      <c r="J10" s="86"/>
      <c r="K10" s="86"/>
      <c r="L10" s="88"/>
    </row>
    <row r="11" spans="1:12" ht="21" customHeight="1">
      <c r="A11" s="90" t="s">
        <v>37</v>
      </c>
      <c r="B11" s="28"/>
      <c r="C11" s="28" t="s">
        <v>1132</v>
      </c>
      <c r="D11" s="642" t="s">
        <v>39</v>
      </c>
      <c r="E11" s="86">
        <v>457</v>
      </c>
      <c r="F11" s="91">
        <v>1152</v>
      </c>
      <c r="G11" s="87">
        <f>SUM(H11:K11)</f>
        <v>2757</v>
      </c>
      <c r="H11" s="39">
        <v>427</v>
      </c>
      <c r="I11" s="86">
        <v>223</v>
      </c>
      <c r="J11" s="86">
        <v>2038</v>
      </c>
      <c r="K11" s="39">
        <v>69</v>
      </c>
      <c r="L11" s="93"/>
    </row>
    <row r="12" spans="1:12" ht="51.75" customHeight="1">
      <c r="A12" s="846" t="s">
        <v>979</v>
      </c>
      <c r="B12" s="846"/>
      <c r="C12" s="35" t="s">
        <v>1134</v>
      </c>
      <c r="D12" s="35" t="s">
        <v>144</v>
      </c>
      <c r="E12" s="91"/>
      <c r="F12" s="91"/>
      <c r="G12" s="92"/>
      <c r="H12" s="94"/>
      <c r="I12" s="94"/>
      <c r="J12" s="94"/>
      <c r="K12" s="94"/>
      <c r="L12" s="93"/>
    </row>
    <row r="13" spans="1:12" ht="21.75" customHeight="1">
      <c r="A13" s="95"/>
      <c r="B13" s="96"/>
      <c r="C13" s="90" t="s">
        <v>145</v>
      </c>
      <c r="D13" s="98"/>
      <c r="E13" s="86">
        <v>6</v>
      </c>
      <c r="F13" s="86">
        <v>149</v>
      </c>
      <c r="G13" s="87">
        <f>SUM(H13:K13)</f>
        <v>3</v>
      </c>
      <c r="H13" s="683">
        <v>3</v>
      </c>
      <c r="I13" s="94" t="s">
        <v>482</v>
      </c>
      <c r="J13" s="94" t="s">
        <v>695</v>
      </c>
      <c r="K13" s="687" t="s">
        <v>482</v>
      </c>
      <c r="L13" s="93"/>
    </row>
    <row r="14" spans="1:12" ht="21.75" customHeight="1">
      <c r="A14" s="95"/>
      <c r="B14" s="96"/>
      <c r="C14" s="35" t="s">
        <v>146</v>
      </c>
      <c r="D14" s="100"/>
      <c r="E14" s="86"/>
      <c r="F14" s="86"/>
      <c r="G14" s="87"/>
      <c r="H14" s="94"/>
      <c r="I14" s="94"/>
      <c r="J14" s="94"/>
      <c r="K14" s="94"/>
      <c r="L14" s="93"/>
    </row>
    <row r="15" spans="1:12" ht="21.75" customHeight="1">
      <c r="A15" s="95"/>
      <c r="B15" s="96"/>
      <c r="C15" s="28" t="s">
        <v>147</v>
      </c>
      <c r="D15" s="100"/>
      <c r="E15" s="86">
        <v>20</v>
      </c>
      <c r="F15" s="86">
        <v>170</v>
      </c>
      <c r="G15" s="87">
        <f>SUM(H15:K15)</f>
        <v>74</v>
      </c>
      <c r="H15" s="683">
        <v>9</v>
      </c>
      <c r="I15" s="94">
        <v>13</v>
      </c>
      <c r="J15" s="94">
        <v>52</v>
      </c>
      <c r="K15" s="687" t="s">
        <v>482</v>
      </c>
      <c r="L15" s="93"/>
    </row>
    <row r="16" spans="1:12" ht="21.75" customHeight="1">
      <c r="A16" s="95"/>
      <c r="B16" s="96"/>
      <c r="C16" s="35" t="s">
        <v>148</v>
      </c>
      <c r="D16" s="100"/>
      <c r="E16" s="86"/>
      <c r="F16" s="86"/>
      <c r="G16" s="87"/>
      <c r="H16" s="94"/>
      <c r="I16" s="94"/>
      <c r="J16" s="94"/>
      <c r="K16" s="94"/>
      <c r="L16" s="93"/>
    </row>
    <row r="17" spans="3:12" ht="21.75" customHeight="1">
      <c r="C17" s="28" t="s">
        <v>149</v>
      </c>
      <c r="E17" s="86">
        <v>167</v>
      </c>
      <c r="F17" s="86">
        <v>426</v>
      </c>
      <c r="G17" s="87">
        <f>SUM(H17:K17)</f>
        <v>696</v>
      </c>
      <c r="H17" s="683">
        <v>78</v>
      </c>
      <c r="I17" s="94">
        <v>135</v>
      </c>
      <c r="J17" s="94">
        <v>482</v>
      </c>
      <c r="K17" s="683">
        <v>1</v>
      </c>
      <c r="L17" s="93"/>
    </row>
    <row r="18" spans="1:12" ht="21.75" customHeight="1">
      <c r="A18" s="95"/>
      <c r="B18" s="96"/>
      <c r="C18" s="35" t="s">
        <v>150</v>
      </c>
      <c r="D18" s="100"/>
      <c r="E18" s="86"/>
      <c r="F18" s="86"/>
      <c r="G18" s="87"/>
      <c r="H18" s="94"/>
      <c r="I18" s="94"/>
      <c r="J18" s="94"/>
      <c r="K18" s="94"/>
      <c r="L18" s="93"/>
    </row>
    <row r="19" spans="1:12" ht="21.75" customHeight="1">
      <c r="A19" s="95"/>
      <c r="B19" s="96"/>
      <c r="C19" s="28" t="s">
        <v>151</v>
      </c>
      <c r="D19" s="100"/>
      <c r="E19" s="86">
        <v>264</v>
      </c>
      <c r="F19" s="86">
        <v>333</v>
      </c>
      <c r="G19" s="87">
        <f>SUM(H19:K19)</f>
        <v>1394</v>
      </c>
      <c r="H19" s="683">
        <v>249</v>
      </c>
      <c r="I19" s="683">
        <v>75</v>
      </c>
      <c r="J19" s="683">
        <v>1006</v>
      </c>
      <c r="K19" s="683">
        <v>64</v>
      </c>
      <c r="L19" s="93"/>
    </row>
    <row r="20" spans="1:12" ht="21.75" customHeight="1">
      <c r="A20" s="95"/>
      <c r="B20" s="96"/>
      <c r="C20" s="35" t="s">
        <v>152</v>
      </c>
      <c r="D20" s="100"/>
      <c r="E20" s="86"/>
      <c r="F20" s="86"/>
      <c r="G20" s="92"/>
      <c r="H20" s="94"/>
      <c r="I20" s="94"/>
      <c r="J20" s="94"/>
      <c r="K20" s="94"/>
      <c r="L20" s="93"/>
    </row>
    <row r="21" spans="1:12" ht="21.75" customHeight="1">
      <c r="A21" s="95"/>
      <c r="B21" s="96"/>
      <c r="C21" s="28" t="s">
        <v>153</v>
      </c>
      <c r="D21" s="100"/>
      <c r="E21" s="86" t="s">
        <v>695</v>
      </c>
      <c r="F21" s="86">
        <v>69</v>
      </c>
      <c r="G21" s="39">
        <f>SUM(H21:K21)</f>
        <v>569</v>
      </c>
      <c r="H21" s="683">
        <v>83</v>
      </c>
      <c r="I21" s="94" t="s">
        <v>482</v>
      </c>
      <c r="J21" s="683">
        <v>484</v>
      </c>
      <c r="K21" s="683">
        <v>2</v>
      </c>
      <c r="L21" s="93"/>
    </row>
    <row r="22" spans="1:12" ht="21.75" customHeight="1">
      <c r="A22" s="95"/>
      <c r="B22" s="96"/>
      <c r="C22" s="35" t="s">
        <v>154</v>
      </c>
      <c r="D22" s="100"/>
      <c r="E22" s="86"/>
      <c r="F22" s="86"/>
      <c r="G22" s="92"/>
      <c r="H22" s="94"/>
      <c r="I22" s="94"/>
      <c r="J22" s="94"/>
      <c r="K22" s="94"/>
      <c r="L22" s="93"/>
    </row>
    <row r="23" spans="1:12" ht="21.75" customHeight="1">
      <c r="A23" s="95"/>
      <c r="B23" s="96"/>
      <c r="C23" s="90" t="s">
        <v>155</v>
      </c>
      <c r="D23" s="100"/>
      <c r="E23" s="86" t="s">
        <v>695</v>
      </c>
      <c r="F23" s="86">
        <v>5</v>
      </c>
      <c r="G23" s="39">
        <f>SUM(H23:K23)</f>
        <v>21</v>
      </c>
      <c r="H23" s="683">
        <v>5</v>
      </c>
      <c r="I23" s="94" t="s">
        <v>482</v>
      </c>
      <c r="J23" s="683">
        <v>14</v>
      </c>
      <c r="K23" s="683">
        <v>2</v>
      </c>
      <c r="L23" s="93"/>
    </row>
    <row r="24" spans="1:12" ht="35.25" customHeight="1">
      <c r="A24" s="95"/>
      <c r="B24" s="96"/>
      <c r="C24" s="35" t="s">
        <v>156</v>
      </c>
      <c r="D24" s="100"/>
      <c r="E24" s="86"/>
      <c r="F24" s="86"/>
      <c r="G24" s="92"/>
      <c r="H24" s="94"/>
      <c r="I24" s="86"/>
      <c r="J24" s="94"/>
      <c r="K24" s="94"/>
      <c r="L24" s="93"/>
    </row>
    <row r="25" spans="1:11" ht="6" customHeight="1">
      <c r="A25" s="217"/>
      <c r="B25" s="106"/>
      <c r="C25" s="106"/>
      <c r="D25" s="106"/>
      <c r="E25" s="218"/>
      <c r="F25" s="219"/>
      <c r="G25" s="218"/>
      <c r="H25" s="218"/>
      <c r="I25" s="217"/>
      <c r="J25" s="217"/>
      <c r="K25" s="217"/>
    </row>
    <row r="26" spans="2:8" ht="18" customHeight="1">
      <c r="B26" s="112"/>
      <c r="C26" s="34"/>
      <c r="D26" s="98"/>
      <c r="E26" s="34"/>
      <c r="F26" s="34"/>
      <c r="G26" s="34"/>
      <c r="H26" s="34"/>
    </row>
    <row r="27" spans="2:8" ht="18" customHeight="1">
      <c r="B27" s="112"/>
      <c r="C27" s="34"/>
      <c r="D27" s="98"/>
      <c r="E27" s="34"/>
      <c r="F27" s="34"/>
      <c r="G27" s="34"/>
      <c r="H27" s="34"/>
    </row>
    <row r="28" spans="2:8" ht="18" customHeight="1">
      <c r="B28" s="112"/>
      <c r="C28" s="34"/>
      <c r="D28" s="98"/>
      <c r="E28" s="34"/>
      <c r="F28" s="34"/>
      <c r="G28" s="34"/>
      <c r="H28" s="34"/>
    </row>
    <row r="29" spans="2:8" ht="18" customHeight="1">
      <c r="B29" s="112"/>
      <c r="C29" s="34"/>
      <c r="D29" s="98"/>
      <c r="E29" s="34"/>
      <c r="F29" s="34"/>
      <c r="G29" s="34"/>
      <c r="H29" s="34"/>
    </row>
    <row r="30" spans="2:8" ht="18" customHeight="1">
      <c r="B30" s="112"/>
      <c r="C30" s="34"/>
      <c r="D30" s="98"/>
      <c r="E30" s="34"/>
      <c r="F30" s="34"/>
      <c r="G30" s="34"/>
      <c r="H30" s="34"/>
    </row>
    <row r="31" spans="2:8" ht="18" customHeight="1">
      <c r="B31" s="112"/>
      <c r="C31" s="34"/>
      <c r="D31" s="98"/>
      <c r="E31" s="34"/>
      <c r="F31" s="34"/>
      <c r="G31" s="34"/>
      <c r="H31" s="34"/>
    </row>
    <row r="32" spans="2:8" ht="18" customHeight="1">
      <c r="B32" s="112"/>
      <c r="C32" s="34"/>
      <c r="D32" s="98"/>
      <c r="E32" s="34"/>
      <c r="F32" s="34"/>
      <c r="G32" s="34"/>
      <c r="H32" s="34"/>
    </row>
    <row r="33" spans="2:8" ht="18" customHeight="1">
      <c r="B33" s="112"/>
      <c r="C33" s="34"/>
      <c r="D33" s="98"/>
      <c r="E33" s="34"/>
      <c r="F33" s="34"/>
      <c r="G33" s="34"/>
      <c r="H33" s="34"/>
    </row>
  </sheetData>
  <mergeCells count="6">
    <mergeCell ref="G5:G7"/>
    <mergeCell ref="A8:B8"/>
    <mergeCell ref="A10:B10"/>
    <mergeCell ref="A12:B12"/>
    <mergeCell ref="E5:E7"/>
    <mergeCell ref="F5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85" zoomScaleNormal="85" workbookViewId="0" topLeftCell="A1">
      <selection activeCell="H6" sqref="H6:K6"/>
    </sheetView>
  </sheetViews>
  <sheetFormatPr defaultColWidth="9.00390625" defaultRowHeight="18" customHeight="1"/>
  <cols>
    <col min="1" max="1" width="6.00390625" style="11" customWidth="1"/>
    <col min="2" max="2" width="21.125" style="11" customWidth="1"/>
    <col min="3" max="3" width="6.25390625" style="11" customWidth="1"/>
    <col min="4" max="10" width="10.125" style="11" customWidth="1"/>
    <col min="11" max="16384" width="9.00390625" style="11" customWidth="1"/>
  </cols>
  <sheetData>
    <row r="1" spans="1:10" s="3" customFormat="1" ht="18" customHeight="1">
      <c r="A1" s="1" t="s">
        <v>157</v>
      </c>
      <c r="B1" s="3" t="s">
        <v>158</v>
      </c>
      <c r="D1" s="2"/>
      <c r="E1" s="2"/>
      <c r="F1" s="2"/>
      <c r="G1" s="2"/>
      <c r="H1" s="2"/>
      <c r="I1" s="2"/>
      <c r="J1" s="2"/>
    </row>
    <row r="2" spans="1:10" s="6" customFormat="1" ht="18" customHeight="1">
      <c r="A2" s="4"/>
      <c r="B2" s="46" t="s">
        <v>159</v>
      </c>
      <c r="D2" s="4"/>
      <c r="E2" s="4"/>
      <c r="F2" s="4"/>
      <c r="G2" s="4"/>
      <c r="H2" s="4"/>
      <c r="I2" s="4"/>
      <c r="J2" s="4"/>
    </row>
    <row r="3" spans="1:10" s="9" customFormat="1" ht="18" customHeight="1">
      <c r="A3" s="8"/>
      <c r="B3" s="46" t="s">
        <v>160</v>
      </c>
      <c r="D3" s="8"/>
      <c r="E3" s="8"/>
      <c r="F3" s="8"/>
      <c r="G3" s="8"/>
      <c r="H3" s="8"/>
      <c r="I3" s="8"/>
      <c r="J3" s="8"/>
    </row>
    <row r="4" spans="1:10" s="46" customFormat="1" ht="18" customHeight="1">
      <c r="A4" s="5"/>
      <c r="B4" s="5"/>
      <c r="C4" s="10"/>
      <c r="D4" s="5"/>
      <c r="E4" s="10"/>
      <c r="F4" s="10"/>
      <c r="G4" s="10"/>
      <c r="H4" s="5"/>
      <c r="I4" s="10"/>
      <c r="J4" s="10"/>
    </row>
    <row r="5" spans="1:11" s="17" customFormat="1" ht="18" customHeight="1">
      <c r="A5" s="12" t="s">
        <v>1125</v>
      </c>
      <c r="B5" s="13"/>
      <c r="C5" s="14"/>
      <c r="D5" s="838">
        <v>2001</v>
      </c>
      <c r="E5" s="838">
        <v>2002</v>
      </c>
      <c r="F5" s="841">
        <v>2003</v>
      </c>
      <c r="G5" s="15" t="s">
        <v>1126</v>
      </c>
      <c r="H5" s="15" t="s">
        <v>1127</v>
      </c>
      <c r="I5" s="15" t="s">
        <v>1128</v>
      </c>
      <c r="J5" s="15" t="s">
        <v>1129</v>
      </c>
      <c r="K5" s="16"/>
    </row>
    <row r="6" spans="1:11" s="17" customFormat="1" ht="18" customHeight="1">
      <c r="A6" s="18" t="s">
        <v>161</v>
      </c>
      <c r="B6" s="201"/>
      <c r="C6" s="202"/>
      <c r="D6" s="802"/>
      <c r="E6" s="802"/>
      <c r="F6" s="804"/>
      <c r="G6" s="765" t="s">
        <v>629</v>
      </c>
      <c r="H6" s="765" t="s">
        <v>630</v>
      </c>
      <c r="I6" s="765" t="s">
        <v>631</v>
      </c>
      <c r="J6" s="765" t="s">
        <v>632</v>
      </c>
      <c r="K6" s="16"/>
    </row>
    <row r="7" spans="1:11" s="21" customFormat="1" ht="18" customHeight="1">
      <c r="A7" s="18" t="s">
        <v>172</v>
      </c>
      <c r="B7" s="18"/>
      <c r="C7" s="19"/>
      <c r="D7" s="803"/>
      <c r="E7" s="803"/>
      <c r="F7" s="805"/>
      <c r="G7" s="216" t="s">
        <v>173</v>
      </c>
      <c r="H7" s="216" t="s">
        <v>174</v>
      </c>
      <c r="I7" s="216" t="s">
        <v>175</v>
      </c>
      <c r="J7" s="216" t="s">
        <v>176</v>
      </c>
      <c r="K7" s="22"/>
    </row>
    <row r="8" spans="1:11" s="27" customFormat="1" ht="24" customHeight="1">
      <c r="A8" s="844">
        <v>1</v>
      </c>
      <c r="B8" s="845"/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5">
        <v>9</v>
      </c>
      <c r="K8" s="26"/>
    </row>
    <row r="9" spans="1:11" ht="36" customHeight="1">
      <c r="A9" s="28" t="s">
        <v>177</v>
      </c>
      <c r="B9" s="29"/>
      <c r="C9" s="30" t="s">
        <v>178</v>
      </c>
      <c r="D9" s="196">
        <v>22</v>
      </c>
      <c r="E9" s="31">
        <v>38</v>
      </c>
      <c r="F9" s="32">
        <f>SUM(G9:J9)</f>
        <v>38</v>
      </c>
      <c r="G9" s="31">
        <v>4</v>
      </c>
      <c r="H9" s="31">
        <v>8</v>
      </c>
      <c r="I9" s="31">
        <v>19</v>
      </c>
      <c r="J9" s="33">
        <v>7</v>
      </c>
      <c r="K9" s="34"/>
    </row>
    <row r="10" spans="1:11" ht="24" customHeight="1">
      <c r="A10" s="36" t="s">
        <v>179</v>
      </c>
      <c r="B10" s="36"/>
      <c r="C10" s="37" t="s">
        <v>1135</v>
      </c>
      <c r="D10" s="196">
        <v>33561.07</v>
      </c>
      <c r="E10" s="31">
        <v>20318.63</v>
      </c>
      <c r="F10" s="32">
        <f aca="true" t="shared" si="0" ref="F10:F32">SUM(G10:J10)</f>
        <v>70831.83</v>
      </c>
      <c r="G10" s="31">
        <v>1124.38</v>
      </c>
      <c r="H10" s="31">
        <v>4227.53</v>
      </c>
      <c r="I10" s="31">
        <v>51699.42</v>
      </c>
      <c r="J10" s="33">
        <v>13780.5</v>
      </c>
      <c r="K10" s="34"/>
    </row>
    <row r="11" spans="1:11" ht="24" customHeight="1">
      <c r="A11" s="35"/>
      <c r="B11" s="36"/>
      <c r="C11" s="37" t="s">
        <v>1136</v>
      </c>
      <c r="D11" s="196">
        <v>158278.68</v>
      </c>
      <c r="E11" s="31">
        <v>157493.62</v>
      </c>
      <c r="F11" s="32">
        <f t="shared" si="0"/>
        <v>533016.48</v>
      </c>
      <c r="G11" s="31">
        <v>2736.68</v>
      </c>
      <c r="H11" s="31">
        <v>14136.54</v>
      </c>
      <c r="I11" s="31">
        <v>301909.73</v>
      </c>
      <c r="J11" s="33">
        <v>214233.53</v>
      </c>
      <c r="K11" s="34"/>
    </row>
    <row r="12" spans="1:11" ht="24" customHeight="1">
      <c r="A12" s="38"/>
      <c r="B12" s="38"/>
      <c r="C12" s="37" t="s">
        <v>1137</v>
      </c>
      <c r="D12" s="196">
        <v>812</v>
      </c>
      <c r="E12" s="31">
        <v>1326</v>
      </c>
      <c r="F12" s="32">
        <f t="shared" si="0"/>
        <v>2658</v>
      </c>
      <c r="G12" s="31">
        <v>19</v>
      </c>
      <c r="H12" s="31">
        <v>96</v>
      </c>
      <c r="I12" s="31">
        <v>1614</v>
      </c>
      <c r="J12" s="33">
        <v>929</v>
      </c>
      <c r="K12" s="34"/>
    </row>
    <row r="13" spans="1:11" ht="36" customHeight="1">
      <c r="A13" s="28" t="s">
        <v>1138</v>
      </c>
      <c r="B13" s="38"/>
      <c r="C13" s="37" t="s">
        <v>178</v>
      </c>
      <c r="D13" s="196">
        <v>6</v>
      </c>
      <c r="E13" s="31">
        <v>20</v>
      </c>
      <c r="F13" s="32">
        <f t="shared" si="0"/>
        <v>25</v>
      </c>
      <c r="G13" s="685">
        <v>2</v>
      </c>
      <c r="H13" s="685">
        <v>2</v>
      </c>
      <c r="I13" s="683">
        <v>15</v>
      </c>
      <c r="J13" s="685">
        <v>6</v>
      </c>
      <c r="K13" s="34"/>
    </row>
    <row r="14" spans="1:11" ht="24" customHeight="1">
      <c r="A14" s="36" t="s">
        <v>101</v>
      </c>
      <c r="B14" s="36"/>
      <c r="C14" s="37" t="s">
        <v>1135</v>
      </c>
      <c r="D14" s="196">
        <v>6273.7</v>
      </c>
      <c r="E14" s="31">
        <v>15236.07</v>
      </c>
      <c r="F14" s="32">
        <f t="shared" si="0"/>
        <v>39042.479999999996</v>
      </c>
      <c r="G14" s="685">
        <v>240.98</v>
      </c>
      <c r="H14" s="685">
        <v>1225</v>
      </c>
      <c r="I14" s="683">
        <v>25418</v>
      </c>
      <c r="J14" s="685">
        <v>12158.5</v>
      </c>
      <c r="K14" s="34"/>
    </row>
    <row r="15" spans="1:11" ht="24" customHeight="1">
      <c r="A15" s="198" t="s">
        <v>102</v>
      </c>
      <c r="B15" s="36"/>
      <c r="C15" s="37" t="s">
        <v>1136</v>
      </c>
      <c r="D15" s="196">
        <v>79799.36</v>
      </c>
      <c r="E15" s="31">
        <v>135770.12</v>
      </c>
      <c r="F15" s="32">
        <f t="shared" si="0"/>
        <v>424456.74</v>
      </c>
      <c r="G15" s="685">
        <v>1586.03</v>
      </c>
      <c r="H15" s="685">
        <v>6943.99</v>
      </c>
      <c r="I15" s="683">
        <v>206559.19</v>
      </c>
      <c r="J15" s="685">
        <v>209367.53</v>
      </c>
      <c r="K15" s="34"/>
    </row>
    <row r="16" spans="1:11" ht="24" customHeight="1">
      <c r="A16" s="38"/>
      <c r="B16" s="38"/>
      <c r="C16" s="37" t="s">
        <v>1137</v>
      </c>
      <c r="D16" s="196">
        <v>781</v>
      </c>
      <c r="E16" s="31">
        <v>1292</v>
      </c>
      <c r="F16" s="32">
        <f t="shared" si="0"/>
        <v>2641</v>
      </c>
      <c r="G16" s="685">
        <v>16</v>
      </c>
      <c r="H16" s="685">
        <v>88</v>
      </c>
      <c r="I16" s="683">
        <v>1609</v>
      </c>
      <c r="J16" s="685">
        <v>928</v>
      </c>
      <c r="K16" s="34"/>
    </row>
    <row r="17" spans="1:11" ht="36" customHeight="1">
      <c r="A17" s="28" t="s">
        <v>0</v>
      </c>
      <c r="B17" s="38"/>
      <c r="C17" s="37" t="s">
        <v>178</v>
      </c>
      <c r="D17" s="196" t="s">
        <v>695</v>
      </c>
      <c r="E17" s="39">
        <v>2</v>
      </c>
      <c r="F17" s="656">
        <f t="shared" si="0"/>
        <v>1</v>
      </c>
      <c r="G17" s="684">
        <v>0</v>
      </c>
      <c r="H17" s="683">
        <v>1</v>
      </c>
      <c r="I17" s="684">
        <v>0</v>
      </c>
      <c r="J17" s="684">
        <v>0</v>
      </c>
      <c r="K17" s="34"/>
    </row>
    <row r="18" spans="1:11" ht="24" customHeight="1">
      <c r="A18" s="36" t="s">
        <v>103</v>
      </c>
      <c r="B18" s="36"/>
      <c r="C18" s="37" t="s">
        <v>1135</v>
      </c>
      <c r="D18" s="196" t="s">
        <v>695</v>
      </c>
      <c r="E18" s="39">
        <v>134</v>
      </c>
      <c r="F18" s="656">
        <f t="shared" si="0"/>
        <v>81</v>
      </c>
      <c r="G18" s="684">
        <v>0</v>
      </c>
      <c r="H18" s="683">
        <v>81</v>
      </c>
      <c r="I18" s="684">
        <v>0</v>
      </c>
      <c r="J18" s="684">
        <v>0</v>
      </c>
      <c r="K18" s="34"/>
    </row>
    <row r="19" spans="1:11" ht="24" customHeight="1">
      <c r="A19" s="198" t="s">
        <v>104</v>
      </c>
      <c r="B19" s="36"/>
      <c r="C19" s="37" t="s">
        <v>1136</v>
      </c>
      <c r="D19" s="196" t="s">
        <v>695</v>
      </c>
      <c r="E19" s="39">
        <v>540.88</v>
      </c>
      <c r="F19" s="656">
        <f t="shared" si="0"/>
        <v>405.49</v>
      </c>
      <c r="G19" s="684">
        <v>0</v>
      </c>
      <c r="H19" s="683">
        <v>405.49</v>
      </c>
      <c r="I19" s="684">
        <v>0</v>
      </c>
      <c r="J19" s="684">
        <v>0</v>
      </c>
      <c r="K19" s="34"/>
    </row>
    <row r="20" spans="1:11" ht="24" customHeight="1">
      <c r="A20" s="38"/>
      <c r="B20" s="38"/>
      <c r="C20" s="37" t="s">
        <v>1137</v>
      </c>
      <c r="D20" s="196" t="s">
        <v>695</v>
      </c>
      <c r="E20" s="39">
        <v>7</v>
      </c>
      <c r="F20" s="656">
        <f t="shared" si="0"/>
        <v>3</v>
      </c>
      <c r="G20" s="684">
        <v>0</v>
      </c>
      <c r="H20" s="683">
        <v>3</v>
      </c>
      <c r="I20" s="684">
        <v>0</v>
      </c>
      <c r="J20" s="684">
        <v>0</v>
      </c>
      <c r="K20" s="34"/>
    </row>
    <row r="21" spans="1:11" ht="36" customHeight="1">
      <c r="A21" s="28" t="s">
        <v>4</v>
      </c>
      <c r="B21" s="38"/>
      <c r="C21" s="37" t="s">
        <v>178</v>
      </c>
      <c r="D21" s="31">
        <v>4</v>
      </c>
      <c r="E21" s="31">
        <v>9</v>
      </c>
      <c r="F21" s="32">
        <f t="shared" si="0"/>
        <v>9</v>
      </c>
      <c r="G21" s="683">
        <v>1</v>
      </c>
      <c r="H21" s="683">
        <v>5</v>
      </c>
      <c r="I21" s="685">
        <v>2</v>
      </c>
      <c r="J21" s="685">
        <v>1</v>
      </c>
      <c r="K21" s="34"/>
    </row>
    <row r="22" spans="1:11" ht="24" customHeight="1">
      <c r="A22" s="36" t="s">
        <v>105</v>
      </c>
      <c r="B22" s="36"/>
      <c r="C22" s="37" t="s">
        <v>1135</v>
      </c>
      <c r="D22" s="31">
        <v>2889.05</v>
      </c>
      <c r="E22" s="31">
        <v>745.2</v>
      </c>
      <c r="F22" s="32">
        <f t="shared" si="0"/>
        <v>31012.93</v>
      </c>
      <c r="G22" s="683">
        <v>860.4</v>
      </c>
      <c r="H22" s="683">
        <v>2921.53</v>
      </c>
      <c r="I22" s="685">
        <v>25609</v>
      </c>
      <c r="J22" s="685">
        <v>1622</v>
      </c>
      <c r="K22" s="34"/>
    </row>
    <row r="23" spans="1:11" ht="24" customHeight="1">
      <c r="A23" s="198" t="s">
        <v>180</v>
      </c>
      <c r="B23" s="36"/>
      <c r="C23" s="37" t="s">
        <v>1136</v>
      </c>
      <c r="D23" s="31">
        <v>2919.97</v>
      </c>
      <c r="E23" s="31">
        <v>2556.08</v>
      </c>
      <c r="F23" s="32">
        <f t="shared" si="0"/>
        <v>104286.71</v>
      </c>
      <c r="G23" s="683">
        <v>1127.65</v>
      </c>
      <c r="H23" s="683">
        <v>6787.06</v>
      </c>
      <c r="I23" s="685">
        <v>91506</v>
      </c>
      <c r="J23" s="685">
        <v>4866</v>
      </c>
      <c r="K23" s="34"/>
    </row>
    <row r="24" spans="1:11" ht="24" customHeight="1">
      <c r="A24" s="38"/>
      <c r="B24" s="38"/>
      <c r="C24" s="37" t="s">
        <v>1137</v>
      </c>
      <c r="D24" s="31">
        <v>19</v>
      </c>
      <c r="E24" s="31">
        <v>21</v>
      </c>
      <c r="F24" s="32">
        <f t="shared" si="0"/>
        <v>11</v>
      </c>
      <c r="G24" s="683">
        <v>2</v>
      </c>
      <c r="H24" s="683">
        <v>5</v>
      </c>
      <c r="I24" s="685">
        <v>3</v>
      </c>
      <c r="J24" s="685">
        <v>1</v>
      </c>
      <c r="K24" s="34"/>
    </row>
    <row r="25" spans="1:11" ht="36" customHeight="1">
      <c r="A25" s="28" t="s">
        <v>6</v>
      </c>
      <c r="B25" s="38"/>
      <c r="C25" s="37" t="s">
        <v>178</v>
      </c>
      <c r="D25" s="31">
        <v>1</v>
      </c>
      <c r="E25" s="196" t="s">
        <v>695</v>
      </c>
      <c r="F25" s="656">
        <f t="shared" si="0"/>
        <v>0</v>
      </c>
      <c r="G25" s="684">
        <v>0</v>
      </c>
      <c r="H25" s="684">
        <v>0</v>
      </c>
      <c r="I25" s="684">
        <v>0</v>
      </c>
      <c r="J25" s="684">
        <v>0</v>
      </c>
      <c r="K25" s="34"/>
    </row>
    <row r="26" spans="1:11" ht="24" customHeight="1">
      <c r="A26" s="36" t="s">
        <v>107</v>
      </c>
      <c r="B26" s="36"/>
      <c r="C26" s="37" t="s">
        <v>1135</v>
      </c>
      <c r="D26" s="31">
        <v>2896</v>
      </c>
      <c r="E26" s="196" t="s">
        <v>695</v>
      </c>
      <c r="F26" s="656">
        <f t="shared" si="0"/>
        <v>0</v>
      </c>
      <c r="G26" s="684">
        <v>0</v>
      </c>
      <c r="H26" s="684">
        <v>0</v>
      </c>
      <c r="I26" s="684">
        <v>0</v>
      </c>
      <c r="J26" s="684">
        <v>0</v>
      </c>
      <c r="K26" s="34"/>
    </row>
    <row r="27" spans="1:11" ht="24" customHeight="1">
      <c r="A27" s="198" t="s">
        <v>108</v>
      </c>
      <c r="B27" s="36"/>
      <c r="C27" s="37" t="s">
        <v>1136</v>
      </c>
      <c r="D27" s="31">
        <v>4050.2</v>
      </c>
      <c r="E27" s="196" t="s">
        <v>695</v>
      </c>
      <c r="F27" s="656">
        <f t="shared" si="0"/>
        <v>0</v>
      </c>
      <c r="G27" s="684">
        <v>0</v>
      </c>
      <c r="H27" s="684">
        <v>0</v>
      </c>
      <c r="I27" s="684">
        <v>0</v>
      </c>
      <c r="J27" s="684">
        <v>0</v>
      </c>
      <c r="K27" s="34"/>
    </row>
    <row r="28" spans="1:11" ht="24" customHeight="1">
      <c r="A28" s="38"/>
      <c r="B28" s="38"/>
      <c r="C28" s="37" t="s">
        <v>1137</v>
      </c>
      <c r="D28" s="31">
        <v>1</v>
      </c>
      <c r="E28" s="196" t="s">
        <v>695</v>
      </c>
      <c r="F28" s="656">
        <f t="shared" si="0"/>
        <v>0</v>
      </c>
      <c r="G28" s="684">
        <v>0</v>
      </c>
      <c r="H28" s="684">
        <v>0</v>
      </c>
      <c r="I28" s="684">
        <v>0</v>
      </c>
      <c r="J28" s="684">
        <v>0</v>
      </c>
      <c r="K28" s="34"/>
    </row>
    <row r="29" spans="1:11" ht="36" customHeight="1">
      <c r="A29" s="28" t="s">
        <v>8</v>
      </c>
      <c r="B29" s="38"/>
      <c r="C29" s="37" t="s">
        <v>178</v>
      </c>
      <c r="D29" s="196">
        <v>11</v>
      </c>
      <c r="E29" s="31">
        <v>7</v>
      </c>
      <c r="F29" s="32">
        <f t="shared" si="0"/>
        <v>3</v>
      </c>
      <c r="G29" s="683">
        <v>1</v>
      </c>
      <c r="H29" s="684">
        <v>0</v>
      </c>
      <c r="I29" s="94">
        <v>2</v>
      </c>
      <c r="J29" s="684">
        <v>0</v>
      </c>
      <c r="K29" s="34"/>
    </row>
    <row r="30" spans="1:11" ht="24" customHeight="1">
      <c r="A30" s="36" t="s">
        <v>109</v>
      </c>
      <c r="B30" s="36"/>
      <c r="C30" s="37" t="s">
        <v>1135</v>
      </c>
      <c r="D30" s="196">
        <v>21502.32</v>
      </c>
      <c r="E30" s="31">
        <v>4203.36</v>
      </c>
      <c r="F30" s="32">
        <f t="shared" si="0"/>
        <v>695.42</v>
      </c>
      <c r="G30" s="683">
        <v>23</v>
      </c>
      <c r="H30" s="684">
        <v>0</v>
      </c>
      <c r="I30" s="94">
        <v>672.42</v>
      </c>
      <c r="J30" s="684">
        <v>0</v>
      </c>
      <c r="K30" s="34"/>
    </row>
    <row r="31" spans="1:11" ht="24" customHeight="1">
      <c r="A31" s="198" t="s">
        <v>110</v>
      </c>
      <c r="B31" s="36"/>
      <c r="C31" s="37" t="s">
        <v>1136</v>
      </c>
      <c r="D31" s="196">
        <v>71509.15</v>
      </c>
      <c r="E31" s="31">
        <v>18626.54</v>
      </c>
      <c r="F31" s="32">
        <f t="shared" si="0"/>
        <v>3867.54</v>
      </c>
      <c r="G31" s="683">
        <v>23</v>
      </c>
      <c r="H31" s="684">
        <v>0</v>
      </c>
      <c r="I31" s="94">
        <v>3844.54</v>
      </c>
      <c r="J31" s="684">
        <v>0</v>
      </c>
      <c r="K31" s="34"/>
    </row>
    <row r="32" spans="2:11" ht="24" customHeight="1">
      <c r="B32" s="36"/>
      <c r="C32" s="37" t="s">
        <v>1137</v>
      </c>
      <c r="D32" s="86">
        <v>11</v>
      </c>
      <c r="E32" s="33">
        <v>6</v>
      </c>
      <c r="F32" s="32">
        <f t="shared" si="0"/>
        <v>3</v>
      </c>
      <c r="G32" s="683">
        <v>1</v>
      </c>
      <c r="H32" s="684">
        <v>0</v>
      </c>
      <c r="I32" s="94">
        <v>2</v>
      </c>
      <c r="J32" s="684">
        <v>0</v>
      </c>
      <c r="K32" s="34"/>
    </row>
    <row r="33" spans="1:11" ht="21" customHeight="1">
      <c r="A33" s="40"/>
      <c r="B33" s="40"/>
      <c r="C33" s="36"/>
      <c r="K33" s="34"/>
    </row>
    <row r="34" spans="1:10" ht="18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" customHeight="1">
      <c r="A35" s="38" t="s">
        <v>366</v>
      </c>
      <c r="B35" s="753" t="s">
        <v>367</v>
      </c>
      <c r="C35" s="34"/>
      <c r="D35" s="34"/>
      <c r="E35" s="34"/>
      <c r="F35" s="34"/>
      <c r="G35" s="34"/>
      <c r="H35" s="34"/>
      <c r="I35" s="34"/>
      <c r="J35" s="34"/>
    </row>
    <row r="36" spans="1:11" s="48" customFormat="1" ht="18" customHeight="1">
      <c r="A36" s="754" t="s">
        <v>11</v>
      </c>
      <c r="B36" s="753" t="s">
        <v>368</v>
      </c>
      <c r="C36" s="42"/>
      <c r="D36" s="43"/>
      <c r="E36" s="44"/>
      <c r="F36" s="43"/>
      <c r="G36" s="43"/>
      <c r="H36" s="45"/>
      <c r="I36" s="46"/>
      <c r="J36" s="46"/>
      <c r="K36" s="47"/>
    </row>
    <row r="37" spans="1:7" s="44" customFormat="1" ht="18" customHeight="1">
      <c r="A37" s="754" t="s">
        <v>13</v>
      </c>
      <c r="B37" s="753" t="s">
        <v>369</v>
      </c>
      <c r="C37" s="49"/>
      <c r="D37" s="43"/>
      <c r="F37" s="43"/>
      <c r="G37" s="43"/>
    </row>
    <row r="38" spans="1:7" ht="18" customHeight="1">
      <c r="A38" s="754" t="s">
        <v>15</v>
      </c>
      <c r="B38" s="753" t="s">
        <v>370</v>
      </c>
      <c r="C38" s="42"/>
      <c r="D38" s="43"/>
      <c r="E38" s="44"/>
      <c r="F38" s="43"/>
      <c r="G38" s="43"/>
    </row>
    <row r="39" s="43" customFormat="1" ht="18" customHeight="1"/>
    <row r="40" s="43" customFormat="1" ht="18" customHeight="1">
      <c r="A40" s="50"/>
    </row>
    <row r="41" s="43" customFormat="1" ht="18" customHeight="1"/>
  </sheetData>
  <mergeCells count="4">
    <mergeCell ref="D5:D7"/>
    <mergeCell ref="E5:E7"/>
    <mergeCell ref="F5:F7"/>
    <mergeCell ref="A8:B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PC9126</cp:lastModifiedBy>
  <cp:lastPrinted>2004-04-06T04:43:02Z</cp:lastPrinted>
  <dcterms:created xsi:type="dcterms:W3CDTF">2002-09-16T01:21:46Z</dcterms:created>
  <dcterms:modified xsi:type="dcterms:W3CDTF">2004-04-05T08:31:13Z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