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tabRatio="660" activeTab="0"/>
  </bookViews>
  <sheets>
    <sheet name="本地生產總值及旅遊" sheetId="1" r:id="rId1"/>
    <sheet name="對外貿易" sheetId="2" r:id="rId2"/>
    <sheet name="私人建築及房地產" sheetId="3" r:id="rId3"/>
    <sheet name="消費物價指數及商業" sheetId="4" r:id="rId4"/>
    <sheet name="人口社會及勞工就業" sheetId="5" r:id="rId5"/>
    <sheet name="勞工就業(續)" sheetId="6" r:id="rId6"/>
    <sheet name="貨幣及金融" sheetId="7" r:id="rId7"/>
    <sheet name="運輸及通訊" sheetId="8" r:id="rId8"/>
  </sheets>
  <definedNames>
    <definedName name="_xlnm.Print_Area" localSheetId="4">'人口社會及勞工就業'!$A$1:$J$76</definedName>
    <definedName name="_xlnm.Print_Area" localSheetId="2">'私人建築及房地產'!$A$1:$J$48</definedName>
    <definedName name="_xlnm.Print_Area" localSheetId="6">'貨幣及金融'!$A$1:$I$63</definedName>
    <definedName name="_xlnm.Print_Area" localSheetId="5">'勞工就業(續)'!$A$1:$K$70</definedName>
    <definedName name="_xlnm.Print_Area" localSheetId="7">'運輸及通訊'!$A$1:$P$65</definedName>
  </definedNames>
  <calcPr fullCalcOnLoad="1"/>
</workbook>
</file>

<file path=xl/sharedStrings.xml><?xml version="1.0" encoding="utf-8"?>
<sst xmlns="http://schemas.openxmlformats.org/spreadsheetml/2006/main" count="569" uniqueCount="339">
  <si>
    <t>第一季</t>
  </si>
  <si>
    <t>第二季</t>
  </si>
  <si>
    <t>第三季</t>
  </si>
  <si>
    <t>第四季</t>
  </si>
  <si>
    <t>官方統計。倘刊登此等資料，須指出資料來源。</t>
  </si>
  <si>
    <r>
      <t>統計暨普查局，宋玉生廣場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3995311    </t>
    </r>
    <r>
      <rPr>
        <sz val="8"/>
        <rFont val="標楷體"/>
        <family val="4"/>
      </rPr>
      <t>圖文傳真：</t>
    </r>
    <r>
      <rPr>
        <sz val="8"/>
        <rFont val="Times New Roman"/>
        <family val="1"/>
      </rPr>
      <t>307825</t>
    </r>
  </si>
  <si>
    <t>第一季至</t>
  </si>
  <si>
    <t xml:space="preserve"> </t>
  </si>
  <si>
    <r>
      <t>電子郵件地址</t>
    </r>
    <r>
      <rPr>
        <sz val="8"/>
        <rFont val="Times New Roman"/>
        <family val="1"/>
      </rPr>
      <t xml:space="preserve">E-Mail:info@dsec.gov.mo          </t>
    </r>
    <r>
      <rPr>
        <sz val="8"/>
        <rFont val="標楷體"/>
        <family val="4"/>
      </rPr>
      <t>網頁地址：</t>
    </r>
    <r>
      <rPr>
        <sz val="8"/>
        <rFont val="Times New Roman"/>
        <family val="1"/>
      </rPr>
      <t>http://www.dsec.gov.mo</t>
    </r>
  </si>
  <si>
    <t xml:space="preserve">             酒</t>
  </si>
  <si>
    <t>V. 消費物價指數</t>
  </si>
  <si>
    <t>一、綜合消費物價指數</t>
  </si>
  <si>
    <t xml:space="preserve">             衣履</t>
  </si>
  <si>
    <t xml:space="preserve">             家居用品</t>
  </si>
  <si>
    <t xml:space="preserve">             交通及通訊</t>
  </si>
  <si>
    <t xml:space="preserve">             其他商品及服務</t>
  </si>
  <si>
    <r>
      <t xml:space="preserve">      </t>
    </r>
    <r>
      <rPr>
        <u val="single"/>
        <sz val="10"/>
        <rFont val="新細明體"/>
        <family val="1"/>
      </rPr>
      <t>1.甲類消費物價指數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</si>
  <si>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</t>
    </r>
    <r>
      <rPr>
        <u val="single"/>
        <sz val="10"/>
        <rFont val="新細明體"/>
        <family val="1"/>
      </rPr>
      <t>2. 乙類消費物價指數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</si>
  <si>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>一九九九年十月至二零零零年九月</t>
    </r>
    <r>
      <rPr>
        <sz val="8"/>
        <rFont val="Times New Roman"/>
        <family val="1"/>
      </rPr>
      <t>=100</t>
    </r>
  </si>
  <si>
    <t xml:space="preserve">             糧食及飲品</t>
  </si>
  <si>
    <t xml:space="preserve">             租金及住屋開支</t>
  </si>
  <si>
    <t xml:space="preserve">             醫療</t>
  </si>
  <si>
    <t xml:space="preserve">             教育及消閒</t>
  </si>
  <si>
    <r>
      <t xml:space="preserve">a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54%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3,000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9,999</t>
    </r>
    <r>
      <rPr>
        <sz val="8"/>
        <rFont val="新細明體"/>
        <family val="1"/>
      </rPr>
      <t>澳門元之間</t>
    </r>
  </si>
  <si>
    <r>
      <t xml:space="preserve">b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26%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10,000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19,999</t>
    </r>
    <r>
      <rPr>
        <sz val="8"/>
        <rFont val="新細明體"/>
        <family val="1"/>
      </rPr>
      <t>澳門元之間</t>
    </r>
  </si>
  <si>
    <t>-    絕對數值為零</t>
  </si>
  <si>
    <t>IV. 私人建築及房地產</t>
  </si>
  <si>
    <t>一、新動工私人樓宇數目</t>
  </si>
  <si>
    <r>
      <t xml:space="preserve">     </t>
    </r>
    <r>
      <rPr>
        <u val="single"/>
        <sz val="10"/>
        <rFont val="新細明體"/>
        <family val="1"/>
      </rPr>
      <t>1. 單位數目</t>
    </r>
  </si>
  <si>
    <t xml:space="preserve">         住宅 </t>
  </si>
  <si>
    <t xml:space="preserve">         商業及寫字樓 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</si>
  <si>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</si>
  <si>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總樓宇建築面積 (千平方米)</t>
    </r>
  </si>
  <si>
    <t>二、建成私人樓宇數目</t>
  </si>
  <si>
    <t xml:space="preserve">         商業及寫字樓</t>
  </si>
  <si>
    <t xml:space="preserve">         工業</t>
  </si>
  <si>
    <t>三、樓宇單位買賣數目</t>
  </si>
  <si>
    <t>四、不動產之按揭貸款數目</t>
  </si>
  <si>
    <t xml:space="preserve">         10萬元或以下 (%)</t>
  </si>
  <si>
    <t xml:space="preserve">         10萬元以上至30萬元 (%)</t>
  </si>
  <si>
    <t xml:space="preserve">         30萬元以上至50萬元(%)</t>
  </si>
  <si>
    <t xml:space="preserve">         50萬元以上至100萬元 (%)</t>
  </si>
  <si>
    <t xml:space="preserve">         100萬元以上 (%)</t>
  </si>
  <si>
    <t xml:space="preserve"> - </t>
  </si>
  <si>
    <t>III. 對外貿易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</si>
  <si>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</si>
  <si>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</si>
  <si>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中國大陸</t>
  </si>
  <si>
    <t xml:space="preserve">         香港</t>
  </si>
  <si>
    <t xml:space="preserve">         台灣</t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</si>
  <si>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</si>
  <si>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</si>
  <si>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</si>
  <si>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</si>
  <si>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</si>
  <si>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</si>
  <si>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</si>
  <si>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食品、飲品及草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</si>
  <si>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</si>
  <si>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</si>
  <si>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</si>
  <si>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</si>
  <si>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</si>
  <si>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</si>
  <si>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</si>
  <si>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</si>
  <si>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</si>
  <si>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</si>
  <si>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</si>
  <si>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</si>
  <si>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針織</t>
    </r>
  </si>
  <si>
    <r>
      <t xml:space="preserve">              </t>
    </r>
    <r>
      <rPr>
        <sz val="10"/>
        <rFont val="新細明體"/>
        <family val="1"/>
      </rPr>
      <t>梭織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</si>
  <si>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</si>
  <si>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機器設備與零件</t>
  </si>
  <si>
    <t xml:space="preserve">         鞋類</t>
  </si>
  <si>
    <t>三、貿易盈餘 (百萬澳門元)</t>
  </si>
  <si>
    <t>-</t>
  </si>
  <si>
    <t>第一季至</t>
  </si>
  <si>
    <t>第一季</t>
  </si>
  <si>
    <t>第三季</t>
  </si>
  <si>
    <t>第四季</t>
  </si>
  <si>
    <r>
      <t xml:space="preserve">  </t>
    </r>
    <r>
      <rPr>
        <sz val="8"/>
        <rFont val="細明體"/>
        <family val="3"/>
      </rPr>
      <t>更正資料</t>
    </r>
  </si>
  <si>
    <t>X. 運輸</t>
  </si>
  <si>
    <t xml:space="preserve">          汽車 (%)</t>
  </si>
  <si>
    <t xml:space="preserve">          電單車 (%)</t>
  </si>
  <si>
    <t>二、商業航機班次</t>
  </si>
  <si>
    <t xml:space="preserve">            內港</t>
  </si>
  <si>
    <t xml:space="preserve">            九澳港</t>
  </si>
  <si>
    <t xml:space="preserve">            關閘</t>
  </si>
  <si>
    <t xml:space="preserve">            路城邊檢站</t>
  </si>
  <si>
    <t xml:space="preserve">          出境</t>
  </si>
  <si>
    <t>XI. 通訊</t>
  </si>
  <si>
    <t xml:space="preserve"> </t>
  </si>
  <si>
    <t xml:space="preserve">.. </t>
  </si>
  <si>
    <t xml:space="preserve"> - </t>
  </si>
  <si>
    <t>r  更正資料</t>
  </si>
  <si>
    <r>
      <t xml:space="preserve">… </t>
    </r>
    <r>
      <rPr>
        <sz val="8"/>
        <rFont val="細明體"/>
        <family val="3"/>
      </rPr>
      <t>未能提供</t>
    </r>
  </si>
  <si>
    <t xml:space="preserve">         製造業</t>
  </si>
  <si>
    <t xml:space="preserve">         餐廳及酒店</t>
  </si>
  <si>
    <t xml:space="preserve">         建築</t>
  </si>
  <si>
    <t>IX. 貨幣及金融</t>
  </si>
  <si>
    <t>期末數值</t>
  </si>
  <si>
    <t>一、貨幣供應 (億澳門元)</t>
  </si>
  <si>
    <r>
      <t xml:space="preserve">      </t>
    </r>
    <r>
      <rPr>
        <u val="single"/>
        <sz val="10"/>
        <rFont val="新細明體"/>
        <family val="1"/>
      </rPr>
      <t>1.狹義貨幣供應量M1</t>
    </r>
    <r>
      <rPr>
        <u val="single"/>
        <vertAlign val="superscript"/>
        <sz val="10"/>
        <rFont val="新細明體"/>
        <family val="1"/>
      </rPr>
      <t>a</t>
    </r>
  </si>
  <si>
    <t xml:space="preserve">         澳門元</t>
  </si>
  <si>
    <t xml:space="preserve">         港元</t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</si>
  <si>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</si>
  <si>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</si>
  <si>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</si>
  <si>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</si>
  <si>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</si>
  <si>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r>
      <t>三、機構及私人貸款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</si>
  <si>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t>四、按行業統計之本地信貸</t>
  </si>
  <si>
    <t xml:space="preserve">          (百萬澳門元)</t>
  </si>
  <si>
    <t xml:space="preserve">         商業</t>
  </si>
  <si>
    <t xml:space="preserve">         私人信貸(居住用途)</t>
  </si>
  <si>
    <r>
      <t xml:space="preserve">五、澳門元平均兌換價 </t>
    </r>
    <r>
      <rPr>
        <b/>
        <vertAlign val="superscript"/>
        <sz val="10"/>
        <rFont val="新細明體"/>
        <family val="1"/>
      </rPr>
      <t>b</t>
    </r>
  </si>
  <si>
    <t xml:space="preserve">          (兌每百元外幣)</t>
  </si>
  <si>
    <t xml:space="preserve">         美元</t>
  </si>
  <si>
    <t xml:space="preserve">         歐元</t>
  </si>
  <si>
    <t xml:space="preserve">         日圓</t>
  </si>
  <si>
    <t xml:space="preserve">         人民幣</t>
  </si>
  <si>
    <r>
      <t xml:space="preserve">a   </t>
    </r>
    <r>
      <rPr>
        <sz val="8"/>
        <rFont val="細明體"/>
        <family val="3"/>
      </rPr>
      <t>根據國際貨幣基金會對居民的定義，一九九八年及一九九九年的數字已作出調整。</t>
    </r>
  </si>
  <si>
    <r>
      <t xml:space="preserve">a  </t>
    </r>
    <r>
      <rPr>
        <sz val="8"/>
        <rFont val="新細明體"/>
        <family val="1"/>
      </rPr>
      <t>自二零零一年一月，貨幣供應量</t>
    </r>
    <r>
      <rPr>
        <sz val="8"/>
        <rFont val="Times New Roman"/>
        <family val="1"/>
      </rPr>
      <t xml:space="preserve"> M1 </t>
    </r>
    <r>
      <rPr>
        <sz val="8"/>
        <rFont val="新細明體"/>
        <family val="1"/>
      </rPr>
      <t>只包括流通貨幣及活期存款。儲蓄存款則變為準貨幣負債的組成部份。</t>
    </r>
  </si>
  <si>
    <r>
      <t xml:space="preserve">b  </t>
    </r>
    <r>
      <rPr>
        <sz val="8"/>
        <rFont val="新細明體"/>
        <family val="1"/>
      </rPr>
      <t>期內平均值</t>
    </r>
  </si>
  <si>
    <r>
      <t xml:space="preserve">…  </t>
    </r>
    <r>
      <rPr>
        <sz val="8"/>
        <rFont val="新細明體"/>
        <family val="1"/>
      </rPr>
      <t>未能提供</t>
    </r>
  </si>
  <si>
    <t>資料來源：澳門金融管理局</t>
  </si>
  <si>
    <r>
      <t xml:space="preserve">r  </t>
    </r>
    <r>
      <rPr>
        <sz val="8"/>
        <rFont val="新細明體"/>
        <family val="1"/>
      </rPr>
      <t>更正資料</t>
    </r>
  </si>
  <si>
    <r>
      <t>一、行駛之車輛數目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千輛</t>
    </r>
    <r>
      <rPr>
        <b/>
        <sz val="9"/>
        <rFont val="Times New Roman"/>
        <family val="1"/>
      </rPr>
      <t>)</t>
    </r>
  </si>
  <si>
    <t xml:space="preserve">..   </t>
  </si>
  <si>
    <r>
      <t xml:space="preserve">          </t>
    </r>
    <r>
      <rPr>
        <sz val="9"/>
        <rFont val="新細明體"/>
        <family val="1"/>
      </rPr>
      <t>抵達</t>
    </r>
  </si>
  <si>
    <r>
      <t xml:space="preserve">          </t>
    </r>
    <r>
      <rPr>
        <sz val="9"/>
        <rFont val="新細明體"/>
        <family val="1"/>
      </rPr>
      <t>離境</t>
    </r>
  </si>
  <si>
    <r>
      <t>三、貨櫃貨物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公噸</t>
    </r>
    <r>
      <rPr>
        <b/>
        <sz val="9"/>
        <rFont val="Times New Roman"/>
        <family val="1"/>
      </rPr>
      <t>)</t>
    </r>
  </si>
  <si>
    <r>
      <t xml:space="preserve">           </t>
    </r>
    <r>
      <rPr>
        <sz val="9"/>
        <rFont val="新細明體"/>
        <family val="1"/>
      </rPr>
      <t>入境</t>
    </r>
  </si>
  <si>
    <r>
      <t xml:space="preserve">           </t>
    </r>
    <r>
      <rPr>
        <sz val="9"/>
        <rFont val="新細明體"/>
        <family val="1"/>
      </rPr>
      <t>出境</t>
    </r>
  </si>
  <si>
    <r>
      <t xml:space="preserve">           </t>
    </r>
    <r>
      <rPr>
        <sz val="9"/>
        <rFont val="新細明體"/>
        <family val="1"/>
      </rPr>
      <t>轉口</t>
    </r>
  </si>
  <si>
    <r>
      <t xml:space="preserve">       </t>
    </r>
    <r>
      <rPr>
        <u val="single"/>
        <sz val="9"/>
        <rFont val="新細明體"/>
        <family val="1"/>
      </rPr>
      <t>經由</t>
    </r>
  </si>
  <si>
    <r>
      <t>四、海路貨櫃總吞吐量</t>
    </r>
  </si>
  <si>
    <r>
      <t xml:space="preserve">         (</t>
    </r>
    <r>
      <rPr>
        <b/>
        <sz val="9"/>
        <rFont val="新細明體"/>
        <family val="1"/>
      </rPr>
      <t>標準貨櫃單位</t>
    </r>
    <r>
      <rPr>
        <b/>
        <sz val="9"/>
        <rFont val="Times New Roman"/>
        <family val="1"/>
      </rPr>
      <t xml:space="preserve"> TEU)</t>
    </r>
    <r>
      <rPr>
        <b/>
        <vertAlign val="superscript"/>
        <sz val="9"/>
        <rFont val="Times New Roman"/>
        <family val="1"/>
      </rPr>
      <t>a</t>
    </r>
  </si>
  <si>
    <r>
      <t>五、航空貨運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公噸</t>
    </r>
    <r>
      <rPr>
        <b/>
        <sz val="9"/>
        <rFont val="Times New Roman"/>
        <family val="1"/>
      </rPr>
      <t>)</t>
    </r>
  </si>
  <si>
    <r>
      <t xml:space="preserve">          </t>
    </r>
    <r>
      <rPr>
        <sz val="9"/>
        <rFont val="新細明體"/>
        <family val="1"/>
      </rPr>
      <t>入境</t>
    </r>
  </si>
  <si>
    <r>
      <t>一、固定電話線數目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</t>
    </r>
    <r>
      <rPr>
        <b/>
        <sz val="9"/>
        <rFont val="Times New Roman"/>
        <family val="1"/>
      </rPr>
      <t>)</t>
    </r>
  </si>
  <si>
    <r>
      <t>二、流動電話線數目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</t>
    </r>
    <r>
      <rPr>
        <b/>
        <sz val="9"/>
        <rFont val="Times New Roman"/>
        <family val="1"/>
      </rPr>
      <t>)</t>
    </r>
  </si>
  <si>
    <r>
      <t>三、傳呼機用戶數目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</t>
    </r>
    <r>
      <rPr>
        <b/>
        <sz val="9"/>
        <rFont val="Times New Roman"/>
        <family val="1"/>
      </rPr>
      <t>)</t>
    </r>
  </si>
  <si>
    <r>
      <t>四、互聯網用戶數目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</t>
    </r>
    <r>
      <rPr>
        <b/>
        <sz val="9"/>
        <rFont val="Times New Roman"/>
        <family val="1"/>
      </rPr>
      <t>)</t>
    </r>
  </si>
  <si>
    <r>
      <t>五、寄出郵件數量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</t>
    </r>
    <r>
      <rPr>
        <b/>
        <sz val="9"/>
        <rFont val="Times New Roman"/>
        <family val="1"/>
      </rPr>
      <t>)</t>
    </r>
  </si>
  <si>
    <t>…</t>
  </si>
  <si>
    <r>
      <t>729</t>
    </r>
    <r>
      <rPr>
        <vertAlign val="superscript"/>
        <sz val="10"/>
        <rFont val="Times New Roman"/>
        <family val="1"/>
      </rPr>
      <t>r</t>
    </r>
  </si>
  <si>
    <r>
      <t>724</t>
    </r>
    <r>
      <rPr>
        <vertAlign val="superscript"/>
        <sz val="10"/>
        <rFont val="Times New Roman"/>
        <family val="1"/>
      </rPr>
      <t>r</t>
    </r>
  </si>
  <si>
    <r>
      <t>150</t>
    </r>
    <r>
      <rPr>
        <vertAlign val="superscript"/>
        <sz val="10"/>
        <rFont val="Times New Roman"/>
        <family val="1"/>
      </rPr>
      <t>r</t>
    </r>
  </si>
  <si>
    <r>
      <t>108</t>
    </r>
    <r>
      <rPr>
        <vertAlign val="superscript"/>
        <sz val="10"/>
        <rFont val="Times New Roman"/>
        <family val="1"/>
      </rPr>
      <t>r</t>
    </r>
  </si>
  <si>
    <r>
      <t>217</t>
    </r>
    <r>
      <rPr>
        <vertAlign val="superscript"/>
        <sz val="10"/>
        <rFont val="Times New Roman"/>
        <family val="1"/>
      </rPr>
      <t>r</t>
    </r>
  </si>
  <si>
    <r>
      <t>2 024</t>
    </r>
    <r>
      <rPr>
        <vertAlign val="superscript"/>
        <sz val="10"/>
        <rFont val="Times New Roman"/>
        <family val="1"/>
      </rPr>
      <t>r</t>
    </r>
  </si>
  <si>
    <r>
      <t>797</t>
    </r>
    <r>
      <rPr>
        <vertAlign val="superscript"/>
        <sz val="10"/>
        <rFont val="Times New Roman"/>
        <family val="1"/>
      </rPr>
      <t>r</t>
    </r>
  </si>
  <si>
    <r>
      <t>570</t>
    </r>
    <r>
      <rPr>
        <vertAlign val="superscript"/>
        <sz val="10"/>
        <rFont val="Times New Roman"/>
        <family val="1"/>
      </rPr>
      <t>r</t>
    </r>
  </si>
  <si>
    <r>
      <t>346</t>
    </r>
    <r>
      <rPr>
        <vertAlign val="superscript"/>
        <sz val="10"/>
        <rFont val="Times New Roman"/>
        <family val="1"/>
      </rPr>
      <t>r</t>
    </r>
  </si>
  <si>
    <r>
      <t>432</t>
    </r>
    <r>
      <rPr>
        <vertAlign val="superscript"/>
        <sz val="10"/>
        <rFont val="Times New Roman"/>
        <family val="1"/>
      </rPr>
      <t>r</t>
    </r>
  </si>
  <si>
    <r>
      <t>872</t>
    </r>
    <r>
      <rPr>
        <vertAlign val="superscript"/>
        <sz val="10"/>
        <rFont val="Times New Roman"/>
        <family val="1"/>
      </rPr>
      <t>r</t>
    </r>
  </si>
  <si>
    <r>
      <t>1 296</t>
    </r>
    <r>
      <rPr>
        <vertAlign val="superscript"/>
        <sz val="10"/>
        <rFont val="Times New Roman"/>
        <family val="1"/>
      </rPr>
      <t>r</t>
    </r>
  </si>
  <si>
    <r>
      <t>234</t>
    </r>
    <r>
      <rPr>
        <vertAlign val="superscript"/>
        <sz val="10"/>
        <rFont val="Times New Roman"/>
        <family val="1"/>
      </rPr>
      <t>r</t>
    </r>
  </si>
  <si>
    <r>
      <t>594</t>
    </r>
    <r>
      <rPr>
        <vertAlign val="superscript"/>
        <sz val="10"/>
        <rFont val="Times New Roman"/>
        <family val="1"/>
      </rPr>
      <t>r</t>
    </r>
  </si>
  <si>
    <r>
      <t>869</t>
    </r>
    <r>
      <rPr>
        <vertAlign val="superscript"/>
        <sz val="10"/>
        <rFont val="Times New Roman"/>
        <family val="1"/>
      </rPr>
      <t>r</t>
    </r>
  </si>
  <si>
    <r>
      <t>694</t>
    </r>
    <r>
      <rPr>
        <vertAlign val="superscript"/>
        <sz val="10"/>
        <rFont val="Times New Roman"/>
        <family val="1"/>
      </rPr>
      <t>r</t>
    </r>
  </si>
  <si>
    <r>
      <t>284</t>
    </r>
    <r>
      <rPr>
        <vertAlign val="superscript"/>
        <sz val="10"/>
        <rFont val="Times New Roman"/>
        <family val="1"/>
      </rPr>
      <t>r</t>
    </r>
  </si>
  <si>
    <r>
      <t>370</t>
    </r>
    <r>
      <rPr>
        <vertAlign val="superscript"/>
        <sz val="10"/>
        <rFont val="Times New Roman"/>
        <family val="1"/>
      </rPr>
      <t>r</t>
    </r>
  </si>
  <si>
    <r>
      <t>143</t>
    </r>
    <r>
      <rPr>
        <vertAlign val="superscript"/>
        <sz val="10"/>
        <rFont val="Times New Roman"/>
        <family val="1"/>
      </rPr>
      <t>r</t>
    </r>
  </si>
  <si>
    <r>
      <t>157</t>
    </r>
    <r>
      <rPr>
        <vertAlign val="superscript"/>
        <sz val="10"/>
        <rFont val="Times New Roman"/>
        <family val="1"/>
      </rPr>
      <t>r</t>
    </r>
  </si>
  <si>
    <r>
      <t>-440</t>
    </r>
    <r>
      <rPr>
        <vertAlign val="superscript"/>
        <sz val="10"/>
        <rFont val="Times New Roman"/>
        <family val="1"/>
      </rPr>
      <t>r</t>
    </r>
  </si>
  <si>
    <r>
      <t>-340</t>
    </r>
    <r>
      <rPr>
        <vertAlign val="superscript"/>
        <sz val="10"/>
        <rFont val="Times New Roman"/>
        <family val="1"/>
      </rPr>
      <t>r</t>
    </r>
  </si>
  <si>
    <r>
      <t>5</t>
    </r>
    <r>
      <rPr>
        <vertAlign val="superscript"/>
        <sz val="10"/>
        <rFont val="Times New Roman"/>
        <family val="1"/>
      </rPr>
      <t>r</t>
    </r>
  </si>
  <si>
    <r>
      <t>4 053</t>
    </r>
    <r>
      <rPr>
        <vertAlign val="superscript"/>
        <sz val="10"/>
        <rFont val="Times New Roman"/>
        <family val="1"/>
      </rPr>
      <t>r</t>
    </r>
  </si>
  <si>
    <r>
      <t>1 961</t>
    </r>
    <r>
      <rPr>
        <vertAlign val="superscript"/>
        <sz val="10"/>
        <rFont val="Times New Roman"/>
        <family val="1"/>
      </rPr>
      <t>r</t>
    </r>
  </si>
  <si>
    <r>
      <t>2 334</t>
    </r>
    <r>
      <rPr>
        <vertAlign val="superscript"/>
        <sz val="10"/>
        <rFont val="Times New Roman"/>
        <family val="1"/>
      </rPr>
      <t>r</t>
    </r>
  </si>
  <si>
    <r>
      <t>5 364</t>
    </r>
    <r>
      <rPr>
        <vertAlign val="superscript"/>
        <sz val="10"/>
        <rFont val="Times New Roman"/>
        <family val="1"/>
      </rPr>
      <t>r</t>
    </r>
  </si>
  <si>
    <r>
      <t>5 866</t>
    </r>
    <r>
      <rPr>
        <vertAlign val="superscript"/>
        <sz val="10"/>
        <rFont val="Times New Roman"/>
        <family val="1"/>
      </rPr>
      <t>r</t>
    </r>
  </si>
  <si>
    <r>
      <t>3 157</t>
    </r>
    <r>
      <rPr>
        <vertAlign val="superscript"/>
        <sz val="10"/>
        <rFont val="Times New Roman"/>
        <family val="1"/>
      </rPr>
      <t>r</t>
    </r>
  </si>
  <si>
    <r>
      <t>1 245</t>
    </r>
    <r>
      <rPr>
        <vertAlign val="superscript"/>
        <sz val="10"/>
        <rFont val="Times New Roman"/>
        <family val="1"/>
      </rPr>
      <t>r</t>
    </r>
  </si>
  <si>
    <r>
      <t>1 468</t>
    </r>
    <r>
      <rPr>
        <vertAlign val="superscript"/>
        <sz val="10"/>
        <rFont val="Times New Roman"/>
        <family val="1"/>
      </rPr>
      <t>r</t>
    </r>
  </si>
  <si>
    <r>
      <t>2 713</t>
    </r>
    <r>
      <rPr>
        <vertAlign val="superscript"/>
        <sz val="10"/>
        <rFont val="Times New Roman"/>
        <family val="1"/>
      </rPr>
      <t>r</t>
    </r>
  </si>
  <si>
    <r>
      <t>3 674</t>
    </r>
    <r>
      <rPr>
        <vertAlign val="superscript"/>
        <sz val="10"/>
        <rFont val="Times New Roman"/>
        <family val="1"/>
      </rPr>
      <t>r</t>
    </r>
  </si>
  <si>
    <r>
      <t>2 036</t>
    </r>
    <r>
      <rPr>
        <vertAlign val="superscript"/>
        <sz val="10"/>
        <rFont val="Times New Roman"/>
        <family val="1"/>
      </rPr>
      <t>r</t>
    </r>
  </si>
  <si>
    <r>
      <t>1 637</t>
    </r>
    <r>
      <rPr>
        <vertAlign val="superscript"/>
        <sz val="10"/>
        <rFont val="Times New Roman"/>
        <family val="1"/>
      </rPr>
      <t>r</t>
    </r>
  </si>
  <si>
    <r>
      <t>4 364</t>
    </r>
    <r>
      <rPr>
        <vertAlign val="superscript"/>
        <sz val="10"/>
        <rFont val="Times New Roman"/>
        <family val="1"/>
      </rPr>
      <t>r</t>
    </r>
  </si>
  <si>
    <r>
      <t>2 639</t>
    </r>
    <r>
      <rPr>
        <vertAlign val="superscript"/>
        <sz val="10"/>
        <rFont val="Times New Roman"/>
        <family val="1"/>
      </rPr>
      <t>r</t>
    </r>
  </si>
  <si>
    <r>
      <t>1 726</t>
    </r>
    <r>
      <rPr>
        <vertAlign val="superscript"/>
        <sz val="10"/>
        <rFont val="Times New Roman"/>
        <family val="1"/>
      </rPr>
      <t>r</t>
    </r>
  </si>
  <si>
    <r>
      <t>2 617</t>
    </r>
    <r>
      <rPr>
        <vertAlign val="superscript"/>
        <sz val="10"/>
        <rFont val="Times New Roman"/>
        <family val="1"/>
      </rPr>
      <t>r</t>
    </r>
  </si>
  <si>
    <r>
      <t>5 704</t>
    </r>
    <r>
      <rPr>
        <vertAlign val="superscript"/>
        <sz val="10"/>
        <rFont val="Times New Roman"/>
        <family val="1"/>
      </rPr>
      <t>r</t>
    </r>
  </si>
  <si>
    <r>
      <t>5 860</t>
    </r>
    <r>
      <rPr>
        <vertAlign val="superscript"/>
        <sz val="10"/>
        <rFont val="Times New Roman"/>
        <family val="1"/>
      </rPr>
      <t>r</t>
    </r>
  </si>
  <si>
    <r>
      <t>1 250</t>
    </r>
    <r>
      <rPr>
        <vertAlign val="superscript"/>
        <sz val="10"/>
        <rFont val="Times New Roman"/>
        <family val="1"/>
      </rPr>
      <t>r</t>
    </r>
  </si>
  <si>
    <t>VII. 人口及社會</t>
  </si>
  <si>
    <r>
      <t>一、居住人口估計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期末數計，千人</t>
    </r>
    <r>
      <rPr>
        <b/>
        <sz val="9"/>
        <rFont val="Times New Roman"/>
        <family val="1"/>
      </rPr>
      <t>)</t>
    </r>
  </si>
  <si>
    <t>..</t>
  </si>
  <si>
    <r>
      <t>444.0</t>
    </r>
    <r>
      <rPr>
        <b/>
        <vertAlign val="superscript"/>
        <sz val="9"/>
        <rFont val="Times New Roman"/>
        <family val="1"/>
      </rPr>
      <t>P</t>
    </r>
  </si>
  <si>
    <r>
      <t>445.6</t>
    </r>
    <r>
      <rPr>
        <b/>
        <vertAlign val="superscript"/>
        <sz val="9"/>
        <rFont val="Times New Roman"/>
        <family val="1"/>
      </rPr>
      <t>P</t>
    </r>
  </si>
  <si>
    <r>
      <t>448.7</t>
    </r>
    <r>
      <rPr>
        <b/>
        <vertAlign val="superscript"/>
        <sz val="9"/>
        <rFont val="Times New Roman"/>
        <family val="1"/>
      </rPr>
      <t>p</t>
    </r>
  </si>
  <si>
    <t>二、出生</t>
  </si>
  <si>
    <t>三、死亡</t>
  </si>
  <si>
    <r>
      <t>324</t>
    </r>
    <r>
      <rPr>
        <b/>
        <vertAlign val="superscript"/>
        <sz val="9"/>
        <rFont val="Times New Roman"/>
        <family val="1"/>
      </rPr>
      <t>r</t>
    </r>
  </si>
  <si>
    <t>四、結婚</t>
  </si>
  <si>
    <t>五、獲准在澳門居留之人士</t>
  </si>
  <si>
    <r>
      <t xml:space="preserve">         </t>
    </r>
    <r>
      <rPr>
        <u val="single"/>
        <sz val="9"/>
        <rFont val="新細明體"/>
        <family val="1"/>
      </rPr>
      <t>來自 (%)</t>
    </r>
  </si>
  <si>
    <t xml:space="preserve">            香港</t>
  </si>
  <si>
    <t xml:space="preserve">            菲律賓</t>
  </si>
  <si>
    <t xml:space="preserve">            泰國</t>
  </si>
  <si>
    <t>六、來自中國大陸之合法移民</t>
  </si>
  <si>
    <r>
      <t xml:space="preserve">          </t>
    </r>
    <r>
      <rPr>
        <u val="single"/>
        <sz val="9"/>
        <rFont val="新細明體"/>
        <family val="1"/>
      </rPr>
      <t>年齡 (%)</t>
    </r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</si>
  <si>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</si>
  <si>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</si>
  <si>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</si>
  <si>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</si>
  <si>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r>
      <t xml:space="preserve">             </t>
    </r>
    <r>
      <rPr>
        <sz val="9"/>
        <rFont val="Symbol"/>
        <family val="1"/>
      </rPr>
      <t xml:space="preserve">³ </t>
    </r>
    <r>
      <rPr>
        <sz val="9"/>
        <rFont val="新細明體"/>
        <family val="1"/>
      </rPr>
      <t>60</t>
    </r>
  </si>
  <si>
    <t>七、罪案數目</t>
  </si>
  <si>
    <t xml:space="preserve">         侵犯財產罪 (%)</t>
  </si>
  <si>
    <t xml:space="preserve">         侵犯人身罪 (%)</t>
  </si>
  <si>
    <t xml:space="preserve">         妨害社會生活罪 (%)</t>
  </si>
  <si>
    <t xml:space="preserve">      </t>
  </si>
  <si>
    <t xml:space="preserve">VIII. 勞工及就業 </t>
  </si>
  <si>
    <t>一、失業率 (%)</t>
  </si>
  <si>
    <t>二、就業不足率 (%)</t>
  </si>
  <si>
    <t>三、勞動力參與率 (%)</t>
  </si>
  <si>
    <r>
      <t>四、職位空缺數目</t>
    </r>
    <r>
      <rPr>
        <b/>
        <vertAlign val="superscript"/>
        <sz val="9"/>
        <rFont val="新細明體"/>
        <family val="1"/>
      </rPr>
      <t>a</t>
    </r>
  </si>
  <si>
    <t xml:space="preserve">         金融業務</t>
  </si>
  <si>
    <t xml:space="preserve">         零售及批發</t>
  </si>
  <si>
    <t xml:space="preserve">         運輸、貯藏及通訊</t>
  </si>
  <si>
    <t xml:space="preserve">         電力、氣體及水的生產及分配</t>
  </si>
  <si>
    <r>
      <t>五、每月工作收入中位數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千澳門元</t>
    </r>
    <r>
      <rPr>
        <b/>
        <sz val="9"/>
        <rFont val="Times New Roman"/>
        <family val="1"/>
      </rPr>
      <t>)</t>
    </r>
  </si>
  <si>
    <t xml:space="preserve">         公共行政、防衛及強制性社會保障</t>
  </si>
  <si>
    <r>
      <t xml:space="preserve">         </t>
    </r>
    <r>
      <rPr>
        <sz val="9"/>
        <rFont val="新細明體"/>
        <family val="1"/>
      </rPr>
      <t>電力、氣體及水的生產及分配</t>
    </r>
  </si>
  <si>
    <t xml:space="preserve">         教育</t>
  </si>
  <si>
    <t xml:space="preserve">         團體、社會及個人的其他服務</t>
  </si>
  <si>
    <r>
      <t xml:space="preserve">         </t>
    </r>
    <r>
      <rPr>
        <sz val="9"/>
        <rFont val="新細明體"/>
        <family val="1"/>
      </rPr>
      <t>運輸、貯藏及通訊</t>
    </r>
  </si>
  <si>
    <t xml:space="preserve">    通訊的資料。</t>
  </si>
  <si>
    <r>
      <t xml:space="preserve">…  </t>
    </r>
    <r>
      <rPr>
        <sz val="8"/>
        <rFont val="新細明體"/>
        <family val="1"/>
      </rPr>
      <t>未能提供</t>
    </r>
    <r>
      <rPr>
        <sz val="8"/>
        <rFont val="Times New Roman"/>
        <family val="1"/>
      </rPr>
      <t xml:space="preserve">              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  r  </t>
    </r>
    <r>
      <rPr>
        <sz val="8"/>
        <rFont val="新細明體"/>
        <family val="1"/>
      </rPr>
      <t>更正資料</t>
    </r>
    <r>
      <rPr>
        <sz val="8"/>
        <rFont val="Times New Roman"/>
        <family val="1"/>
      </rPr>
      <t xml:space="preserve">             p  </t>
    </r>
    <r>
      <rPr>
        <sz val="8"/>
        <rFont val="新細明體"/>
        <family val="1"/>
      </rPr>
      <t>臨時性數字</t>
    </r>
    <r>
      <rPr>
        <sz val="8"/>
        <rFont val="Times New Roman"/>
        <family val="1"/>
      </rPr>
      <t xml:space="preserve">            </t>
    </r>
  </si>
  <si>
    <r>
      <t xml:space="preserve">a  </t>
    </r>
    <r>
      <rPr>
        <sz val="8"/>
        <rFont val="新細明體"/>
        <family val="1"/>
      </rPr>
      <t>第一及第三季公佈的為製造業、餐廳及酒店、金融業務、電力、氣體及水的生產及分配的資料；第二及第四季則為零售及批發、運輸、貯藏及</t>
    </r>
  </si>
  <si>
    <t>VIII. 勞工及就業 (續)</t>
  </si>
  <si>
    <t xml:space="preserve">第四季 </t>
  </si>
  <si>
    <t xml:space="preserve">第一季 </t>
  </si>
  <si>
    <t xml:space="preserve">第二季 </t>
  </si>
  <si>
    <t xml:space="preserve">第三季 </t>
  </si>
  <si>
    <t>六、就業人口 (千人)</t>
  </si>
  <si>
    <r>
      <t xml:space="preserve">     </t>
    </r>
    <r>
      <rPr>
        <u val="single"/>
        <sz val="9"/>
        <rFont val="新細明體"/>
        <family val="1"/>
      </rPr>
      <t>1.  行業 (%)</t>
    </r>
  </si>
  <si>
    <t xml:space="preserve">          製造業</t>
  </si>
  <si>
    <t xml:space="preserve">          零售及批發</t>
  </si>
  <si>
    <t xml:space="preserve">          餐廳及酒店</t>
  </si>
  <si>
    <t xml:space="preserve">          團體、社會及個人的其他服務</t>
  </si>
  <si>
    <t xml:space="preserve">          公共行政、防衛及強制性社會保障</t>
  </si>
  <si>
    <t xml:space="preserve">          運輸、貯藏及通訊</t>
  </si>
  <si>
    <t xml:space="preserve">          建築</t>
  </si>
  <si>
    <t xml:space="preserve">          教育</t>
  </si>
  <si>
    <t xml:space="preserve">          金融業務</t>
  </si>
  <si>
    <t xml:space="preserve">          電力、氣體及水的生產及分配</t>
  </si>
  <si>
    <r>
      <t xml:space="preserve">      </t>
    </r>
    <r>
      <rPr>
        <u val="single"/>
        <sz val="9"/>
        <rFont val="新細明體"/>
        <family val="1"/>
      </rPr>
      <t>2. 最高受教育程度 (%)</t>
    </r>
  </si>
  <si>
    <t xml:space="preserve">          從未入學/學前教育</t>
  </si>
  <si>
    <t xml:space="preserve">          小學程度</t>
  </si>
  <si>
    <t xml:space="preserve">          初中程度</t>
  </si>
  <si>
    <t xml:space="preserve">          高中程度</t>
  </si>
  <si>
    <t xml:space="preserve">          專科/大學程度</t>
  </si>
  <si>
    <r>
      <t>七、失業人口數目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千人</t>
    </r>
    <r>
      <rPr>
        <b/>
        <sz val="9"/>
        <rFont val="Times New Roman"/>
        <family val="1"/>
      </rPr>
      <t>)</t>
    </r>
  </si>
  <si>
    <r>
      <t xml:space="preserve">     </t>
    </r>
    <r>
      <rPr>
        <u val="single"/>
        <sz val="9"/>
        <rFont val="新細明體"/>
        <family val="1"/>
      </rPr>
      <t>1.  尋找第一份工作的失業人數 (千人)</t>
    </r>
  </si>
  <si>
    <t xml:space="preserve">      i)  最高受教育程度 (%)</t>
  </si>
  <si>
    <t xml:space="preserve"> -  </t>
  </si>
  <si>
    <r>
      <t xml:space="preserve">     </t>
    </r>
    <r>
      <rPr>
        <u val="single"/>
        <sz val="9"/>
        <rFont val="新細明體"/>
        <family val="1"/>
      </rPr>
      <t>2.  尋找新工作的失業人數 (千人)</t>
    </r>
  </si>
  <si>
    <t xml:space="preserve">     i)  過往之行業 (%)</t>
  </si>
  <si>
    <t xml:space="preserve">      ii) 最高受教育程度 (%)</t>
  </si>
  <si>
    <t>八、輸入非本地勞工人數</t>
  </si>
  <si>
    <t xml:space="preserve">             中國大陸</t>
  </si>
  <si>
    <t xml:space="preserve">             菲律賓</t>
  </si>
  <si>
    <t xml:space="preserve">             泰國</t>
  </si>
  <si>
    <t>九、期末非本地勞工人數</t>
  </si>
  <si>
    <r>
      <t xml:space="preserve">      </t>
    </r>
    <r>
      <rPr>
        <u val="single"/>
        <sz val="9"/>
        <rFont val="新細明體"/>
        <family val="1"/>
      </rPr>
      <t>1. 來自 (%)</t>
    </r>
  </si>
  <si>
    <r>
      <t xml:space="preserve">       </t>
    </r>
    <r>
      <rPr>
        <u val="single"/>
        <sz val="9"/>
        <rFont val="新細明體"/>
        <family val="1"/>
      </rPr>
      <t>2. 行業 (%)</t>
    </r>
  </si>
  <si>
    <t xml:space="preserve">              製造業</t>
  </si>
  <si>
    <t xml:space="preserve">              餐廳及酒店</t>
  </si>
  <si>
    <t xml:space="preserve">              團體、社會及個人的其他服務</t>
  </si>
  <si>
    <t xml:space="preserve">              建築</t>
  </si>
  <si>
    <t xml:space="preserve">              運輸、貯藏及通訊</t>
  </si>
  <si>
    <r>
      <t xml:space="preserve">.. 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-  </t>
    </r>
    <r>
      <rPr>
        <sz val="8"/>
        <rFont val="新細明體"/>
        <family val="1"/>
      </rPr>
      <t>絕對數值為零</t>
    </r>
    <r>
      <rPr>
        <sz val="8"/>
        <rFont val="Times New Roman"/>
        <family val="1"/>
      </rPr>
      <t xml:space="preserve">     </t>
    </r>
  </si>
  <si>
    <t>II. 旅遊</t>
  </si>
  <si>
    <t>一、旅客入境數字 (千人次)</t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</si>
  <si>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</si>
  <si>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海路</t>
  </si>
  <si>
    <t xml:space="preserve">         陸路</t>
  </si>
  <si>
    <t xml:space="preserve">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</si>
  <si>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</si>
  <si>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t xml:space="preserve">          中國大陸</t>
  </si>
  <si>
    <t xml:space="preserve">          香港</t>
  </si>
  <si>
    <t xml:space="preserve">          台灣</t>
  </si>
  <si>
    <t xml:space="preserve">          東南亞</t>
  </si>
  <si>
    <t xml:space="preserve">          歐洲</t>
  </si>
  <si>
    <t xml:space="preserve">          美洲</t>
  </si>
  <si>
    <t>二、酒店入住率 (%)</t>
  </si>
  <si>
    <t>三、旅客平均逗留日數</t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</si>
  <si>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</si>
  <si>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</si>
  <si>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</si>
  <si>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</si>
  <si>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</si>
  <si>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</si>
  <si>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t>二零零四年三月編制</t>
  </si>
  <si>
    <t>四號刊</t>
  </si>
  <si>
    <t>第二季</t>
  </si>
  <si>
    <t>r</t>
  </si>
  <si>
    <r>
      <t>a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一標準貨櫃單位為</t>
    </r>
    <r>
      <rPr>
        <sz val="8"/>
        <rFont val="Times New Roman"/>
        <family val="1"/>
      </rPr>
      <t>20</t>
    </r>
    <r>
      <rPr>
        <sz val="8"/>
        <rFont val="新細明體"/>
        <family val="1"/>
      </rPr>
      <t>呎</t>
    </r>
    <r>
      <rPr>
        <sz val="8"/>
        <rFont val="Times New Roman"/>
        <family val="1"/>
      </rPr>
      <t>x8</t>
    </r>
    <r>
      <rPr>
        <sz val="8"/>
        <rFont val="新細明體"/>
        <family val="1"/>
      </rPr>
      <t>呎</t>
    </r>
    <r>
      <rPr>
        <sz val="8"/>
        <rFont val="Times New Roman"/>
        <family val="1"/>
      </rPr>
      <t>x8</t>
    </r>
    <r>
      <rPr>
        <sz val="8"/>
        <rFont val="新細明體"/>
        <family val="1"/>
      </rPr>
      <t>呎</t>
    </r>
    <r>
      <rPr>
        <sz val="8"/>
        <rFont val="Times New Roman"/>
        <family val="1"/>
      </rPr>
      <t xml:space="preserve"> </t>
    </r>
  </si>
  <si>
    <r>
      <t xml:space="preserve">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r   </t>
    </r>
    <r>
      <rPr>
        <sz val="8"/>
        <rFont val="新細明體"/>
        <family val="1"/>
      </rPr>
      <t>更正資料</t>
    </r>
  </si>
  <si>
    <r>
      <t>4 444.05</t>
    </r>
    <r>
      <rPr>
        <vertAlign val="superscript"/>
        <sz val="10"/>
        <rFont val="Times New Roman"/>
        <family val="1"/>
      </rPr>
      <t>r</t>
    </r>
  </si>
  <si>
    <r>
      <t>3 106.03</t>
    </r>
    <r>
      <rPr>
        <vertAlign val="superscript"/>
        <sz val="10"/>
        <rFont val="Times New Roman"/>
        <family val="1"/>
      </rPr>
      <t>r</t>
    </r>
  </si>
  <si>
    <t>I. 本地生產總值</t>
  </si>
  <si>
    <r>
      <t>2002</t>
    </r>
    <r>
      <rPr>
        <b/>
        <vertAlign val="superscript"/>
        <sz val="10"/>
        <rFont val="Times New Roman"/>
        <family val="1"/>
      </rPr>
      <t>r</t>
    </r>
  </si>
  <si>
    <r>
      <t>第四季</t>
    </r>
    <r>
      <rPr>
        <b/>
        <vertAlign val="superscript"/>
        <sz val="10"/>
        <rFont val="Times New Roman"/>
        <family val="1"/>
      </rPr>
      <t>r</t>
    </r>
  </si>
  <si>
    <r>
      <t>第一季</t>
    </r>
    <r>
      <rPr>
        <b/>
        <vertAlign val="superscript"/>
        <sz val="10"/>
        <rFont val="Times New Roman"/>
        <family val="1"/>
      </rPr>
      <t>r</t>
    </r>
  </si>
  <si>
    <r>
      <t>第二季</t>
    </r>
    <r>
      <rPr>
        <b/>
        <vertAlign val="superscript"/>
        <sz val="10"/>
        <rFont val="Times New Roman"/>
        <family val="1"/>
      </rPr>
      <t>r</t>
    </r>
  </si>
  <si>
    <r>
      <t>第三季</t>
    </r>
    <r>
      <rPr>
        <b/>
        <vertAlign val="superscript"/>
        <sz val="10"/>
        <rFont val="Times New Roman"/>
        <family val="1"/>
      </rPr>
      <t>@</t>
    </r>
  </si>
  <si>
    <t>第四季</t>
  </si>
  <si>
    <r>
      <t xml:space="preserve">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當年價格，億澳門元</t>
    </r>
    <r>
      <rPr>
        <sz val="10"/>
        <rFont val="Times New Roman"/>
        <family val="1"/>
      </rPr>
      <t>)</t>
    </r>
  </si>
  <si>
    <t>…</t>
  </si>
  <si>
    <r>
      <t xml:space="preserve"> </t>
    </r>
    <r>
      <rPr>
        <sz val="10"/>
        <rFont val="新細明體"/>
        <family val="1"/>
      </rPr>
      <t>名義增長率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</si>
  <si>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實質增長率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</si>
  <si>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當年價格，千澳門元</t>
    </r>
    <r>
      <rPr>
        <sz val="10"/>
        <rFont val="Times New Roman"/>
        <family val="1"/>
      </rPr>
      <t>)</t>
    </r>
  </si>
  <si>
    <t xml:space="preserve">.. </t>
  </si>
  <si>
    <r>
      <t xml:space="preserve">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… </t>
    </r>
    <r>
      <rPr>
        <sz val="8"/>
        <rFont val="新細明體"/>
        <family val="1"/>
      </rPr>
      <t>未能提供</t>
    </r>
    <r>
      <rPr>
        <sz val="8"/>
        <rFont val="Times New Roman"/>
        <family val="1"/>
      </rPr>
      <t xml:space="preserve">           r  </t>
    </r>
    <r>
      <rPr>
        <sz val="8"/>
        <rFont val="新細明體"/>
        <family val="1"/>
      </rPr>
      <t>更正資料</t>
    </r>
    <r>
      <rPr>
        <sz val="8"/>
        <rFont val="Times New Roman"/>
        <family val="1"/>
      </rPr>
      <t xml:space="preserve">            @ </t>
    </r>
    <r>
      <rPr>
        <sz val="8"/>
        <rFont val="新細明體"/>
        <family val="1"/>
      </rPr>
      <t>數字在日後會作出修訂</t>
    </r>
  </si>
  <si>
    <t>VI. 商業</t>
  </si>
  <si>
    <t>一、新成立公司數目</t>
  </si>
  <si>
    <t xml:space="preserve">         零售及批發 (%)</t>
  </si>
  <si>
    <t xml:space="preserve">         建築 (%)</t>
  </si>
  <si>
    <t xml:space="preserve">         金融業務 (%)</t>
  </si>
  <si>
    <t xml:space="preserve">         製造業 (%)</t>
  </si>
  <si>
    <t>二、解散公司數目</t>
  </si>
  <si>
    <t>三、不涉及不動產買賣之按揭貸款</t>
  </si>
  <si>
    <t xml:space="preserve">             (百萬澳門元)</t>
  </si>
  <si>
    <r>
      <t xml:space="preserve">-   </t>
    </r>
    <r>
      <rPr>
        <sz val="9"/>
        <rFont val="新細明體"/>
        <family val="1"/>
      </rPr>
      <t>絕對數值為零</t>
    </r>
  </si>
  <si>
    <r>
      <t xml:space="preserve">a  </t>
    </r>
    <r>
      <rPr>
        <sz val="9"/>
        <rFont val="新細明體"/>
        <family val="1"/>
      </rPr>
      <t>由於 “按印花稅計算樓宇單位買賣”的資料來源部門已對2002年相關數據作出修訂，因此，本局現按修訂後的數據公佈。</t>
    </r>
  </si>
  <si>
    <r>
      <t>16 831</t>
    </r>
    <r>
      <rPr>
        <vertAlign val="superscript"/>
        <sz val="10"/>
        <rFont val="Times New Roman"/>
        <family val="1"/>
      </rPr>
      <t>a</t>
    </r>
  </si>
  <si>
    <r>
      <t>10 384</t>
    </r>
    <r>
      <rPr>
        <vertAlign val="superscript"/>
        <sz val="10"/>
        <rFont val="Times New Roman"/>
        <family val="1"/>
      </rPr>
      <t>a</t>
    </r>
  </si>
  <si>
    <r>
      <t>2 853</t>
    </r>
    <r>
      <rPr>
        <vertAlign val="superscript"/>
        <sz val="10"/>
        <rFont val="Times New Roman"/>
        <family val="1"/>
      </rPr>
      <t>a</t>
    </r>
  </si>
  <si>
    <r>
      <t>180</t>
    </r>
    <r>
      <rPr>
        <vertAlign val="superscript"/>
        <sz val="10"/>
        <rFont val="Times New Roman"/>
        <family val="1"/>
      </rPr>
      <t>a</t>
    </r>
  </si>
  <si>
    <r>
      <t>4 324</t>
    </r>
    <r>
      <rPr>
        <vertAlign val="superscript"/>
        <sz val="10"/>
        <rFont val="Times New Roman"/>
        <family val="1"/>
      </rPr>
      <t>a</t>
    </r>
  </si>
  <si>
    <r>
      <t>2 347</t>
    </r>
    <r>
      <rPr>
        <vertAlign val="superscript"/>
        <sz val="10"/>
        <rFont val="Times New Roman"/>
        <family val="1"/>
      </rPr>
      <t>a</t>
    </r>
  </si>
  <si>
    <r>
      <t>1 055</t>
    </r>
    <r>
      <rPr>
        <vertAlign val="superscript"/>
        <sz val="10"/>
        <rFont val="Times New Roman"/>
        <family val="1"/>
      </rPr>
      <t>a</t>
    </r>
  </si>
  <si>
    <r>
      <t>31</t>
    </r>
    <r>
      <rPr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</si>
</sst>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#,##0.00_ "/>
    <numFmt numFmtId="178" formatCode="#,##0_ "/>
    <numFmt numFmtId="179" formatCode="m&quot;月&quot;d&quot;日&quot;"/>
    <numFmt numFmtId="180" formatCode="0.0_);[Red]\(0.0\)"/>
    <numFmt numFmtId="181" formatCode="_-* #,##0.0_-;\-* #,##0.0_-;_-* &quot;-&quot;??_-;_-@_-"/>
    <numFmt numFmtId="182" formatCode="0.00_);[Red]\(0.00\)"/>
    <numFmt numFmtId="183" formatCode="0_);[Red]\(0\)"/>
    <numFmt numFmtId="184" formatCode="0_ "/>
    <numFmt numFmtId="185" formatCode="#,##0.0_ "/>
    <numFmt numFmtId="186" formatCode="#,##0_);[Red]\(#,##0\)"/>
    <numFmt numFmtId="187" formatCode="0.00_ "/>
    <numFmt numFmtId="188" formatCode="#,##0.0_);[Red]\(#,##0.0\)"/>
    <numFmt numFmtId="189" formatCode="0.0"/>
    <numFmt numFmtId="190" formatCode="#.0"/>
    <numFmt numFmtId="191" formatCode="\=#/100"/>
    <numFmt numFmtId="192" formatCode="#/100"/>
    <numFmt numFmtId="193" formatCode="###,##0.0_ "/>
    <numFmt numFmtId="194" formatCode="##,##0.0_ "/>
    <numFmt numFmtId="195" formatCode="#\ ##0.00_ "/>
    <numFmt numFmtId="196" formatCode="#\ ###\ ##0_ "/>
    <numFmt numFmtId="197" formatCode="0.0000_ "/>
    <numFmt numFmtId="198" formatCode="0.0%"/>
    <numFmt numFmtId="199" formatCode="\+0.0"/>
    <numFmt numFmtId="200" formatCode="\-0.0"/>
    <numFmt numFmtId="201" formatCode="#\,##0.0"/>
    <numFmt numFmtId="202" formatCode="#\,##0"/>
    <numFmt numFmtId="203" formatCode="0\,000"/>
    <numFmt numFmtId="204" formatCode="0.0000"/>
    <numFmt numFmtId="205" formatCode="###\,##0.0"/>
    <numFmt numFmtId="206" formatCode="#\ ###.0,"/>
    <numFmt numFmtId="207" formatCode="####"/>
    <numFmt numFmtId="208" formatCode="##0"/>
    <numFmt numFmtId="209" formatCode="#,##0;[Red]#,##0"/>
    <numFmt numFmtId="210" formatCode="###0.0"/>
    <numFmt numFmtId="211" formatCode="#,##0.0"/>
    <numFmt numFmtId="212" formatCode="###,##0.0"/>
    <numFmt numFmtId="213" formatCode="###0"/>
    <numFmt numFmtId="214" formatCode="#\,##0.0_ "/>
    <numFmt numFmtId="215" formatCode="0\,00_ "/>
    <numFmt numFmtId="216" formatCode="0\,00"/>
    <numFmt numFmtId="217" formatCode="0.0000_);[Red]\(0.0000\)"/>
    <numFmt numFmtId="218" formatCode="#\ ##0"/>
    <numFmt numFmtId="219" formatCode="0.000"/>
    <numFmt numFmtId="220" formatCode="#\ ##0.0"/>
    <numFmt numFmtId="221" formatCode="#\ ##0.00"/>
    <numFmt numFmtId="222" formatCode="#\ ###.0_ "/>
    <numFmt numFmtId="223" formatCode="##\ ###"/>
    <numFmt numFmtId="224" formatCode="#\ ###_ "/>
    <numFmt numFmtId="225" formatCode="\+0.0_ "/>
    <numFmt numFmtId="226" formatCode="\-0.0_ "/>
    <numFmt numFmtId="227" formatCode="#\ ##0_ "/>
    <numFmt numFmtId="228" formatCode="#\ ###\ ##0\ "/>
    <numFmt numFmtId="229" formatCode="#,##0;\-#,##0_ "/>
    <numFmt numFmtId="230" formatCode="#,##0\ "/>
    <numFmt numFmtId="231" formatCode="_(* #,##0.0_);_(* \(#,##0.0\);_(* &quot;-&quot;??_);_(@_)"/>
    <numFmt numFmtId="232" formatCode="0,000.0"/>
    <numFmt numFmtId="233" formatCode="#,##0;[Red]\-#,##0_ "/>
    <numFmt numFmtId="234" formatCode="#,##0_ ;[Red]\-#,##0_ "/>
    <numFmt numFmtId="235" formatCode="#,##0_ ;\-#,##0_ "/>
    <numFmt numFmtId="236" formatCode="_(* #,##0.00_);_(* \(#,##0.00\);_(* &quot;-&quot;??_);_(@_)"/>
    <numFmt numFmtId="237" formatCode="##\ ###_ "/>
    <numFmt numFmtId="238" formatCode="#\ ##0;\-#\ ##0;\-"/>
    <numFmt numFmtId="239" formatCode="#\ ##0;\-#\##0;\-\ 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新細明體"/>
      <family val="1"/>
    </font>
    <font>
      <vertAlign val="superscript"/>
      <sz val="10"/>
      <name val="Times New Roman"/>
      <family val="1"/>
    </font>
    <font>
      <b/>
      <vertAlign val="superscript"/>
      <sz val="10"/>
      <name val="新細明體"/>
      <family val="1"/>
    </font>
    <font>
      <u val="single"/>
      <vertAlign val="superscript"/>
      <sz val="10"/>
      <name val="新細明體"/>
      <family val="1"/>
    </font>
    <font>
      <b/>
      <sz val="9"/>
      <name val="新細明體"/>
      <family val="1"/>
    </font>
    <font>
      <vertAlign val="superscript"/>
      <sz val="9"/>
      <name val="Times New Roman"/>
      <family val="1"/>
    </font>
    <font>
      <u val="single"/>
      <sz val="9"/>
      <name val="新細明體"/>
      <family val="1"/>
    </font>
    <font>
      <b/>
      <vertAlign val="superscript"/>
      <sz val="9"/>
      <name val="Times New Roman"/>
      <family val="1"/>
    </font>
    <font>
      <sz val="8"/>
      <name val="細明體"/>
      <family val="3"/>
    </font>
    <font>
      <b/>
      <i/>
      <sz val="10"/>
      <name val="Book Antiqua"/>
      <family val="1"/>
    </font>
    <font>
      <sz val="7"/>
      <name val="Times New Roman"/>
      <family val="1"/>
    </font>
    <font>
      <b/>
      <sz val="10"/>
      <name val="細明體"/>
      <family val="3"/>
    </font>
    <font>
      <sz val="7"/>
      <name val="新細明體"/>
      <family val="1"/>
    </font>
    <font>
      <sz val="9"/>
      <name val="Symbol"/>
      <family val="1"/>
    </font>
    <font>
      <b/>
      <vertAlign val="superscript"/>
      <sz val="9"/>
      <name val="新細明體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188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188" fontId="3" fillId="0" borderId="2" xfId="0" applyNumberFormat="1" applyFont="1" applyBorder="1" applyAlignment="1">
      <alignment horizontal="center"/>
    </xf>
    <xf numFmtId="188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80" fontId="3" fillId="0" borderId="6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178" fontId="3" fillId="0" borderId="6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19" fillId="0" borderId="0" xfId="0" applyNumberFormat="1" applyFont="1" applyFill="1" applyBorder="1" applyAlignment="1">
      <alignment vertical="center"/>
    </xf>
    <xf numFmtId="198" fontId="1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8" fontId="19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98" fontId="19" fillId="0" borderId="6" xfId="0" applyNumberFormat="1" applyFont="1" applyFill="1" applyBorder="1" applyAlignment="1">
      <alignment horizontal="right" vertical="center"/>
    </xf>
    <xf numFmtId="198" fontId="19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97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5" fontId="3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176" fontId="3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8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quotePrefix="1">
      <alignment horizontal="center"/>
    </xf>
    <xf numFmtId="195" fontId="3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95" fontId="3" fillId="0" borderId="6" xfId="0" applyNumberFormat="1" applyFont="1" applyBorder="1" applyAlignment="1">
      <alignment/>
    </xf>
    <xf numFmtId="196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88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196" fontId="3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7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3" fillId="0" borderId="6" xfId="0" applyNumberFormat="1" applyFont="1" applyBorder="1" applyAlignment="1">
      <alignment horizontal="right"/>
    </xf>
    <xf numFmtId="222" fontId="3" fillId="0" borderId="0" xfId="0" applyNumberFormat="1" applyFont="1" applyBorder="1" applyAlignment="1">
      <alignment horizontal="right"/>
    </xf>
    <xf numFmtId="222" fontId="3" fillId="0" borderId="3" xfId="0" applyNumberFormat="1" applyFont="1" applyBorder="1" applyAlignment="1">
      <alignment horizontal="right"/>
    </xf>
    <xf numFmtId="222" fontId="3" fillId="0" borderId="1" xfId="0" applyNumberFormat="1" applyFont="1" applyBorder="1" applyAlignment="1">
      <alignment horizontal="right"/>
    </xf>
    <xf numFmtId="222" fontId="3" fillId="0" borderId="6" xfId="0" applyNumberFormat="1" applyFont="1" applyBorder="1" applyAlignment="1">
      <alignment horizontal="right"/>
    </xf>
    <xf numFmtId="222" fontId="2" fillId="0" borderId="2" xfId="0" applyNumberFormat="1" applyFont="1" applyBorder="1" applyAlignment="1">
      <alignment horizontal="center"/>
    </xf>
    <xf numFmtId="222" fontId="2" fillId="0" borderId="8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0" xfId="15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225" fontId="3" fillId="0" borderId="10" xfId="0" applyNumberFormat="1" applyFont="1" applyBorder="1" applyAlignment="1">
      <alignment vertical="center"/>
    </xf>
    <xf numFmtId="225" fontId="3" fillId="0" borderId="0" xfId="0" applyNumberFormat="1" applyFont="1" applyBorder="1" applyAlignment="1">
      <alignment vertical="center"/>
    </xf>
    <xf numFmtId="204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0" fontId="19" fillId="0" borderId="6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/>
    </xf>
    <xf numFmtId="223" fontId="3" fillId="0" borderId="6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197" fontId="3" fillId="0" borderId="6" xfId="0" applyNumberFormat="1" applyFont="1" applyBorder="1" applyAlignment="1">
      <alignment horizontal="right"/>
    </xf>
    <xf numFmtId="228" fontId="3" fillId="0" borderId="6" xfId="0" applyNumberFormat="1" applyFont="1" applyBorder="1" applyAlignment="1" quotePrefix="1">
      <alignment horizontal="right"/>
    </xf>
    <xf numFmtId="3" fontId="3" fillId="0" borderId="6" xfId="0" applyNumberFormat="1" applyFont="1" applyBorder="1" applyAlignment="1" quotePrefix="1">
      <alignment horizontal="right"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88" fontId="25" fillId="0" borderId="10" xfId="0" applyNumberFormat="1" applyFont="1" applyFill="1" applyBorder="1" applyAlignment="1">
      <alignment/>
    </xf>
    <xf numFmtId="188" fontId="25" fillId="0" borderId="6" xfId="0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right"/>
    </xf>
    <xf numFmtId="185" fontId="19" fillId="0" borderId="1" xfId="0" applyNumberFormat="1" applyFont="1" applyFill="1" applyBorder="1" applyAlignment="1">
      <alignment horizontal="right"/>
    </xf>
    <xf numFmtId="185" fontId="19" fillId="0" borderId="6" xfId="0" applyNumberFormat="1" applyFont="1" applyFill="1" applyBorder="1" applyAlignment="1">
      <alignment horizontal="right"/>
    </xf>
    <xf numFmtId="188" fontId="20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212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178" fontId="19" fillId="0" borderId="6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6" xfId="0" applyFont="1" applyFill="1" applyBorder="1" applyAlignment="1">
      <alignment horizontal="right"/>
    </xf>
    <xf numFmtId="0" fontId="25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214" fontId="19" fillId="0" borderId="11" xfId="0" applyNumberFormat="1" applyFont="1" applyFill="1" applyBorder="1" applyAlignment="1">
      <alignment horizontal="right"/>
    </xf>
    <xf numFmtId="214" fontId="19" fillId="0" borderId="2" xfId="0" applyNumberFormat="1" applyFont="1" applyFill="1" applyBorder="1" applyAlignment="1">
      <alignment horizontal="right"/>
    </xf>
    <xf numFmtId="185" fontId="3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95" fontId="3" fillId="0" borderId="10" xfId="0" applyNumberFormat="1" applyFont="1" applyBorder="1" applyAlignment="1">
      <alignment horizontal="right"/>
    </xf>
    <xf numFmtId="234" fontId="3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right"/>
    </xf>
    <xf numFmtId="212" fontId="19" fillId="0" borderId="10" xfId="0" applyNumberFormat="1" applyFont="1" applyFill="1" applyBorder="1" applyAlignment="1">
      <alignment horizontal="right"/>
    </xf>
    <xf numFmtId="185" fontId="19" fillId="0" borderId="10" xfId="0" applyNumberFormat="1" applyFont="1" applyFill="1" applyBorder="1" applyAlignment="1">
      <alignment horizontal="right"/>
    </xf>
    <xf numFmtId="211" fontId="19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78" fontId="20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8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231" fontId="19" fillId="0" borderId="0" xfId="17" applyNumberFormat="1" applyFont="1" applyFill="1" applyBorder="1" applyAlignment="1">
      <alignment horizontal="right"/>
    </xf>
    <xf numFmtId="185" fontId="19" fillId="0" borderId="8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89" fontId="2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 quotePrefix="1">
      <alignment horizontal="left" vertical="center"/>
    </xf>
    <xf numFmtId="189" fontId="3" fillId="0" borderId="6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237" fontId="3" fillId="0" borderId="0" xfId="0" applyNumberFormat="1" applyFont="1" applyBorder="1" applyAlignment="1">
      <alignment horizontal="right"/>
    </xf>
    <xf numFmtId="237" fontId="3" fillId="0" borderId="6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38" fontId="3" fillId="0" borderId="10" xfId="0" applyNumberFormat="1" applyFont="1" applyBorder="1" applyAlignment="1">
      <alignment horizontal="right"/>
    </xf>
    <xf numFmtId="0" fontId="8" fillId="0" borderId="2" xfId="0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3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 quotePrefix="1">
      <alignment horizontal="centerContinuous"/>
    </xf>
    <xf numFmtId="185" fontId="19" fillId="0" borderId="0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185" fontId="19" fillId="0" borderId="2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85" fontId="3" fillId="0" borderId="1" xfId="0" applyNumberFormat="1" applyFont="1" applyBorder="1" applyAlignment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225" fontId="3" fillId="0" borderId="0" xfId="0" applyNumberFormat="1" applyFont="1" applyBorder="1" applyAlignment="1" quotePrefix="1">
      <alignment horizontal="right" vertical="center"/>
    </xf>
    <xf numFmtId="225" fontId="3" fillId="0" borderId="1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horizontal="left" vertical="center"/>
    </xf>
    <xf numFmtId="185" fontId="3" fillId="0" borderId="9" xfId="0" applyNumberFormat="1" applyFont="1" applyBorder="1" applyAlignment="1">
      <alignment horizontal="right" vertical="center"/>
    </xf>
    <xf numFmtId="225" fontId="3" fillId="0" borderId="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/>
    </xf>
    <xf numFmtId="228" fontId="3" fillId="0" borderId="0" xfId="0" applyNumberFormat="1" applyFont="1" applyBorder="1" applyAlignment="1" quotePrefix="1">
      <alignment horizontal="right"/>
    </xf>
    <xf numFmtId="178" fontId="3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10" fontId="19" fillId="0" borderId="10" xfId="0" applyNumberFormat="1" applyFont="1" applyFill="1" applyBorder="1" applyAlignment="1">
      <alignment vertical="center"/>
    </xf>
    <xf numFmtId="198" fontId="19" fillId="0" borderId="10" xfId="0" applyNumberFormat="1" applyFont="1" applyFill="1" applyBorder="1" applyAlignment="1">
      <alignment vertical="center"/>
    </xf>
    <xf numFmtId="198" fontId="19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/>
    </xf>
    <xf numFmtId="197" fontId="3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25" fillId="0" borderId="8" xfId="0" applyFont="1" applyBorder="1" applyAlignment="1" quotePrefix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 quotePrefix="1">
      <alignment horizontal="left"/>
    </xf>
    <xf numFmtId="185" fontId="20" fillId="0" borderId="0" xfId="0" applyNumberFormat="1" applyFont="1" applyBorder="1" applyAlignment="1">
      <alignment horizontal="right"/>
    </xf>
    <xf numFmtId="176" fontId="20" fillId="0" borderId="6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/>
    </xf>
    <xf numFmtId="185" fontId="20" fillId="0" borderId="0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27" fontId="20" fillId="0" borderId="0" xfId="0" applyNumberFormat="1" applyFont="1" applyBorder="1" applyAlignment="1">
      <alignment horizontal="right"/>
    </xf>
    <xf numFmtId="227" fontId="20" fillId="0" borderId="6" xfId="0" applyNumberFormat="1" applyFont="1" applyBorder="1" applyAlignment="1">
      <alignment horizontal="right"/>
    </xf>
    <xf numFmtId="227" fontId="20" fillId="0" borderId="1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218" fontId="20" fillId="0" borderId="0" xfId="0" applyNumberFormat="1" applyFont="1" applyBorder="1" applyAlignment="1">
      <alignment horizontal="right"/>
    </xf>
    <xf numFmtId="218" fontId="20" fillId="0" borderId="6" xfId="0" applyNumberFormat="1" applyFont="1" applyBorder="1" applyAlignment="1">
      <alignment horizontal="right"/>
    </xf>
    <xf numFmtId="218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176" fontId="19" fillId="0" borderId="6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" fillId="0" borderId="5" xfId="0" applyFont="1" applyBorder="1" applyAlignment="1" applyProtection="1">
      <alignment/>
      <protection hidden="1"/>
    </xf>
    <xf numFmtId="185" fontId="19" fillId="0" borderId="0" xfId="0" applyNumberFormat="1" applyFont="1" applyBorder="1" applyAlignment="1">
      <alignment horizontal="right"/>
    </xf>
    <xf numFmtId="185" fontId="19" fillId="0" borderId="6" xfId="0" applyNumberFormat="1" applyFont="1" applyBorder="1" applyAlignment="1">
      <alignment horizontal="right"/>
    </xf>
    <xf numFmtId="185" fontId="19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76" fontId="20" fillId="0" borderId="6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85" fontId="20" fillId="0" borderId="6" xfId="0" applyNumberFormat="1" applyFont="1" applyBorder="1" applyAlignment="1">
      <alignment horizontal="right"/>
    </xf>
    <xf numFmtId="0" fontId="25" fillId="0" borderId="10" xfId="0" applyFont="1" applyBorder="1" applyAlignment="1" quotePrefix="1">
      <alignment horizontal="left"/>
    </xf>
    <xf numFmtId="180" fontId="20" fillId="0" borderId="6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180" fontId="19" fillId="0" borderId="6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234" fontId="19" fillId="0" borderId="0" xfId="0" applyNumberFormat="1" applyFont="1" applyBorder="1" applyAlignment="1">
      <alignment horizontal="right"/>
    </xf>
    <xf numFmtId="38" fontId="19" fillId="0" borderId="0" xfId="0" applyNumberFormat="1" applyFont="1" applyBorder="1" applyAlignment="1">
      <alignment horizontal="right"/>
    </xf>
    <xf numFmtId="38" fontId="19" fillId="0" borderId="6" xfId="0" applyNumberFormat="1" applyFont="1" applyBorder="1" applyAlignment="1">
      <alignment horizontal="right"/>
    </xf>
    <xf numFmtId="234" fontId="1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2" fontId="20" fillId="0" borderId="6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 horizontal="right"/>
    </xf>
    <xf numFmtId="182" fontId="20" fillId="0" borderId="10" xfId="0" applyNumberFormat="1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182" fontId="19" fillId="0" borderId="6" xfId="0" applyNumberFormat="1" applyFont="1" applyBorder="1" applyAlignment="1">
      <alignment horizontal="right"/>
    </xf>
    <xf numFmtId="182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6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5" fillId="0" borderId="8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/>
    </xf>
    <xf numFmtId="180" fontId="25" fillId="0" borderId="6" xfId="0" applyNumberFormat="1" applyFont="1" applyBorder="1" applyAlignment="1">
      <alignment/>
    </xf>
    <xf numFmtId="4" fontId="20" fillId="0" borderId="1" xfId="0" applyNumberFormat="1" applyFont="1" applyFill="1" applyBorder="1" applyAlignment="1">
      <alignment/>
    </xf>
    <xf numFmtId="180" fontId="20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5" fontId="19" fillId="0" borderId="0" xfId="0" applyNumberFormat="1" applyFont="1" applyBorder="1" applyAlignment="1">
      <alignment horizontal="right" vertical="center"/>
    </xf>
    <xf numFmtId="185" fontId="19" fillId="0" borderId="6" xfId="0" applyNumberFormat="1" applyFont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/>
    </xf>
    <xf numFmtId="180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80" fontId="25" fillId="0" borderId="10" xfId="0" applyNumberFormat="1" applyFont="1" applyBorder="1" applyAlignment="1">
      <alignment vertical="center"/>
    </xf>
    <xf numFmtId="180" fontId="25" fillId="0" borderId="6" xfId="0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7" fontId="19" fillId="0" borderId="0" xfId="0" applyNumberFormat="1" applyFont="1" applyBorder="1" applyAlignment="1">
      <alignment horizontal="right"/>
    </xf>
    <xf numFmtId="177" fontId="19" fillId="0" borderId="1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6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227" fontId="20" fillId="0" borderId="0" xfId="15" applyNumberFormat="1" applyFont="1" applyBorder="1" applyAlignment="1">
      <alignment horizontal="right" vertical="center"/>
    </xf>
    <xf numFmtId="227" fontId="20" fillId="0" borderId="6" xfId="15" applyNumberFormat="1" applyFont="1" applyBorder="1" applyAlignment="1">
      <alignment horizontal="right" vertical="center"/>
    </xf>
    <xf numFmtId="227" fontId="20" fillId="0" borderId="10" xfId="15" applyNumberFormat="1" applyFont="1" applyBorder="1" applyAlignment="1">
      <alignment horizontal="right" vertical="center"/>
    </xf>
    <xf numFmtId="176" fontId="19" fillId="0" borderId="6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0" fontId="19" fillId="0" borderId="1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" xfId="0" applyFont="1" applyFill="1" applyBorder="1" applyAlignment="1">
      <alignment horizontal="centerContinuous"/>
    </xf>
    <xf numFmtId="183" fontId="3" fillId="0" borderId="6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vertical="top"/>
    </xf>
    <xf numFmtId="0" fontId="32" fillId="0" borderId="8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185" fontId="19" fillId="0" borderId="3" xfId="0" applyNumberFormat="1" applyFont="1" applyFill="1" applyBorder="1" applyAlignment="1" quotePrefix="1">
      <alignment horizontal="right"/>
    </xf>
    <xf numFmtId="185" fontId="19" fillId="0" borderId="1" xfId="0" applyNumberFormat="1" applyFont="1" applyFill="1" applyBorder="1" applyAlignment="1">
      <alignment horizontal="left" vertical="top"/>
    </xf>
    <xf numFmtId="185" fontId="19" fillId="0" borderId="3" xfId="0" applyNumberFormat="1" applyFont="1" applyFill="1" applyBorder="1" applyAlignment="1">
      <alignment horizontal="left" vertical="top"/>
    </xf>
    <xf numFmtId="212" fontId="19" fillId="0" borderId="6" xfId="0" applyNumberFormat="1" applyFont="1" applyFill="1" applyBorder="1" applyAlignment="1">
      <alignment horizontal="right"/>
    </xf>
    <xf numFmtId="212" fontId="19" fillId="0" borderId="0" xfId="0" applyNumberFormat="1" applyFont="1" applyFill="1" applyBorder="1" applyAlignment="1">
      <alignment horizontal="left" vertical="top"/>
    </xf>
    <xf numFmtId="212" fontId="19" fillId="0" borderId="6" xfId="0" applyNumberFormat="1" applyFont="1" applyFill="1" applyBorder="1" applyAlignment="1">
      <alignment horizontal="left" vertical="top"/>
    </xf>
    <xf numFmtId="185" fontId="19" fillId="0" borderId="6" xfId="0" applyNumberFormat="1" applyFont="1" applyFill="1" applyBorder="1" applyAlignment="1" quotePrefix="1">
      <alignment horizontal="right"/>
    </xf>
    <xf numFmtId="185" fontId="19" fillId="0" borderId="6" xfId="0" applyNumberFormat="1" applyFont="1" applyFill="1" applyBorder="1" applyAlignment="1">
      <alignment horizontal="left" vertical="top"/>
    </xf>
    <xf numFmtId="178" fontId="19" fillId="0" borderId="0" xfId="0" applyNumberFormat="1" applyFont="1" applyFill="1" applyBorder="1" applyAlignment="1">
      <alignment horizontal="left" vertical="top"/>
    </xf>
    <xf numFmtId="178" fontId="19" fillId="0" borderId="6" xfId="0" applyNumberFormat="1" applyFont="1" applyFill="1" applyBorder="1" applyAlignment="1">
      <alignment horizontal="left" vertical="top"/>
    </xf>
    <xf numFmtId="178" fontId="20" fillId="0" borderId="6" xfId="0" applyNumberFormat="1" applyFont="1" applyFill="1" applyBorder="1" applyAlignment="1">
      <alignment/>
    </xf>
    <xf numFmtId="178" fontId="26" fillId="0" borderId="6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/>
    </xf>
    <xf numFmtId="185" fontId="3" fillId="0" borderId="8" xfId="0" applyNumberFormat="1" applyFont="1" applyFill="1" applyBorder="1" applyAlignment="1">
      <alignment horizontal="right"/>
    </xf>
    <xf numFmtId="0" fontId="18" fillId="0" borderId="0" xfId="0" applyFont="1" applyFill="1" applyAlignment="1" quotePrefix="1">
      <alignment/>
    </xf>
    <xf numFmtId="185" fontId="3" fillId="0" borderId="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234" fontId="3" fillId="0" borderId="0" xfId="0" applyNumberFormat="1" applyFont="1" applyBorder="1" applyAlignment="1" quotePrefix="1">
      <alignment horizontal="right"/>
    </xf>
    <xf numFmtId="228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186" fontId="3" fillId="0" borderId="0" xfId="0" applyNumberFormat="1" applyFont="1" applyBorder="1" applyAlignment="1" quotePrefix="1">
      <alignment horizontal="right"/>
    </xf>
    <xf numFmtId="38" fontId="3" fillId="0" borderId="0" xfId="0" applyNumberFormat="1" applyFont="1" applyBorder="1" applyAlignment="1" quotePrefix="1">
      <alignment horizontal="right"/>
    </xf>
    <xf numFmtId="230" fontId="3" fillId="0" borderId="0" xfId="0" applyNumberFormat="1" applyFont="1" applyBorder="1" applyAlignment="1">
      <alignment horizontal="right"/>
    </xf>
    <xf numFmtId="38" fontId="19" fillId="0" borderId="10" xfId="0" applyNumberFormat="1" applyFont="1" applyBorder="1" applyAlignment="1">
      <alignment horizontal="right"/>
    </xf>
    <xf numFmtId="222" fontId="3" fillId="0" borderId="9" xfId="0" applyNumberFormat="1" applyFont="1" applyBorder="1" applyAlignment="1">
      <alignment horizontal="right"/>
    </xf>
    <xf numFmtId="222" fontId="3" fillId="0" borderId="10" xfId="0" applyNumberFormat="1" applyFont="1" applyBorder="1" applyAlignment="1">
      <alignment horizontal="right"/>
    </xf>
    <xf numFmtId="237" fontId="3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239" fontId="12" fillId="0" borderId="0" xfId="0" applyNumberFormat="1" applyFont="1" applyFill="1" applyAlignment="1" applyProtection="1">
      <alignment vertical="center"/>
      <protection hidden="1"/>
    </xf>
    <xf numFmtId="178" fontId="3" fillId="0" borderId="3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76" fontId="3" fillId="0" borderId="6" xfId="0" applyNumberFormat="1" applyFont="1" applyBorder="1" applyAlignment="1" quotePrefix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0" xfId="0" applyFont="1" applyAlignment="1" applyProtection="1" quotePrefix="1">
      <alignment vertical="center"/>
      <protection hidden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 quotePrefix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千分位_bet &amp; piem 4T 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95250</xdr:rowOff>
    </xdr:from>
    <xdr:to>
      <xdr:col>7</xdr:col>
      <xdr:colOff>247650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6825" y="95250"/>
          <a:ext cx="45053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二零零三年第四季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10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6877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   二零零三年第四季                統計暨普查局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485775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6858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四號刊                    統計暨普查局                二零零三年第四季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</a:t>
          </a:r>
        </a:p>
      </xdr:txBody>
    </xdr:sp>
    <xdr:clientData/>
  </xdr:twoCellAnchor>
  <xdr:twoCellAnchor>
    <xdr:from>
      <xdr:col>3</xdr:col>
      <xdr:colOff>457200</xdr:colOff>
      <xdr:row>47</xdr:row>
      <xdr:rowOff>0</xdr:rowOff>
    </xdr:from>
    <xdr:to>
      <xdr:col>4</xdr:col>
      <xdr:colOff>57150</xdr:colOff>
      <xdr:row>47</xdr:row>
      <xdr:rowOff>0</xdr:rowOff>
    </xdr:to>
    <xdr:grpSp>
      <xdr:nvGrpSpPr>
        <xdr:cNvPr id="2" name="Group 13"/>
        <xdr:cNvGrpSpPr>
          <a:grpSpLocks/>
        </xdr:cNvGrpSpPr>
      </xdr:nvGrpSpPr>
      <xdr:grpSpPr>
        <a:xfrm>
          <a:off x="3638550" y="7448550"/>
          <a:ext cx="123825" cy="0"/>
          <a:chOff x="381" y="516"/>
          <a:chExt cx="13" cy="80"/>
        </a:xfrm>
        <a:solidFill>
          <a:srgbClr val="FFFFFF"/>
        </a:solidFill>
      </xdr:grpSpPr>
      <xdr:sp>
        <xdr:nvSpPr>
          <xdr:cNvPr id="3" name="TextBox 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" name="TextBox 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" name="TextBox 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" name="TextBox 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5</xdr:col>
      <xdr:colOff>476250</xdr:colOff>
      <xdr:row>47</xdr:row>
      <xdr:rowOff>0</xdr:rowOff>
    </xdr:from>
    <xdr:to>
      <xdr:col>6</xdr:col>
      <xdr:colOff>57150</xdr:colOff>
      <xdr:row>47</xdr:row>
      <xdr:rowOff>0</xdr:rowOff>
    </xdr:to>
    <xdr:grpSp>
      <xdr:nvGrpSpPr>
        <xdr:cNvPr id="7" name="Group 18"/>
        <xdr:cNvGrpSpPr>
          <a:grpSpLocks/>
        </xdr:cNvGrpSpPr>
      </xdr:nvGrpSpPr>
      <xdr:grpSpPr>
        <a:xfrm>
          <a:off x="4791075" y="7448550"/>
          <a:ext cx="123825" cy="0"/>
          <a:chOff x="381" y="516"/>
          <a:chExt cx="13" cy="80"/>
        </a:xfrm>
        <a:solidFill>
          <a:srgbClr val="FFFFFF"/>
        </a:solidFill>
      </xdr:grpSpPr>
      <xdr:sp>
        <xdr:nvSpPr>
          <xdr:cNvPr id="8" name="TextBox 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" name="TextBox 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" name="TextBox 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" name="TextBox 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9</xdr:col>
      <xdr:colOff>523875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3350"/>
          <a:ext cx="6962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二零零三年第四季               統計暨普查局    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9</xdr:col>
      <xdr:colOff>504825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0975"/>
          <a:ext cx="7172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四號刊                統計暨普查局              二零零三年第四季     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10</xdr:col>
      <xdr:colOff>628650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09550"/>
          <a:ext cx="7553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二零零三年第四季                        統計暨普查局     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9</xdr:col>
      <xdr:colOff>0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228600"/>
          <a:ext cx="76104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四號刊                  統計暨普查局                  二零零三年第四季  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75260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752600" y="0"/>
          <a:ext cx="3609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7526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752600" y="0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752600" y="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0</xdr:col>
      <xdr:colOff>57150</xdr:colOff>
      <xdr:row>0</xdr:row>
      <xdr:rowOff>161925</xdr:rowOff>
    </xdr:from>
    <xdr:to>
      <xdr:col>14</xdr:col>
      <xdr:colOff>561975</xdr:colOff>
      <xdr:row>4</xdr:row>
      <xdr:rowOff>180975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57150" y="161925"/>
          <a:ext cx="71056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二零零三年第四季                      統計暨普查局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75260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1752600" y="0"/>
          <a:ext cx="3609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17526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1752600" y="0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1752600" y="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1752600" y="0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D11" sqref="D11"/>
    </sheetView>
  </sheetViews>
  <sheetFormatPr defaultColWidth="9.00390625" defaultRowHeight="16.5"/>
  <cols>
    <col min="1" max="1" width="26.00390625" style="9" customWidth="1"/>
    <col min="2" max="2" width="8.00390625" style="1" customWidth="1"/>
    <col min="3" max="3" width="8.25390625" style="7" customWidth="1"/>
    <col min="4" max="5" width="8.00390625" style="7" customWidth="1"/>
    <col min="6" max="6" width="7.125" style="1" customWidth="1"/>
    <col min="7" max="9" width="7.125" style="7" customWidth="1"/>
    <col min="10" max="10" width="7.25390625" style="7" customWidth="1"/>
    <col min="11" max="16384" width="9.00390625" style="2" customWidth="1"/>
  </cols>
  <sheetData>
    <row r="1" spans="1:10" ht="16.5">
      <c r="A1" s="527"/>
      <c r="B1" s="10"/>
      <c r="C1" s="22"/>
      <c r="D1" s="22"/>
      <c r="E1" s="22"/>
      <c r="F1" s="22"/>
      <c r="G1" s="22"/>
      <c r="H1" s="22"/>
      <c r="I1" s="22"/>
      <c r="J1" s="22"/>
    </row>
    <row r="2" spans="1:10" ht="16.5">
      <c r="A2" s="3"/>
      <c r="C2" s="23"/>
      <c r="D2" s="23"/>
      <c r="E2" s="23"/>
      <c r="F2" s="23"/>
      <c r="G2" s="23"/>
      <c r="H2" s="23"/>
      <c r="I2" s="23"/>
      <c r="J2" s="23"/>
    </row>
    <row r="3" spans="1:10" ht="16.5">
      <c r="A3" s="3"/>
      <c r="C3" s="23"/>
      <c r="D3" s="23"/>
      <c r="E3" s="23"/>
      <c r="F3" s="23"/>
      <c r="G3" s="23"/>
      <c r="H3" s="23"/>
      <c r="I3" s="23"/>
      <c r="J3" s="23"/>
    </row>
    <row r="4" spans="1:10" ht="16.5">
      <c r="A4" s="3"/>
      <c r="C4" s="23"/>
      <c r="D4" s="23"/>
      <c r="E4" s="23"/>
      <c r="F4" s="23"/>
      <c r="G4" s="23"/>
      <c r="H4" s="23"/>
      <c r="I4" s="23"/>
      <c r="J4" s="23"/>
    </row>
    <row r="5" spans="1:10" ht="16.5">
      <c r="A5" s="3"/>
      <c r="C5" s="23"/>
      <c r="D5" s="23"/>
      <c r="E5" s="23"/>
      <c r="F5" s="23"/>
      <c r="G5" s="23"/>
      <c r="H5" s="23"/>
      <c r="I5" s="23"/>
      <c r="J5" s="23"/>
    </row>
    <row r="6" spans="1:10" ht="16.5">
      <c r="A6" s="3"/>
      <c r="C6" s="23"/>
      <c r="D6" s="23"/>
      <c r="E6" s="23"/>
      <c r="F6" s="23"/>
      <c r="G6" s="23"/>
      <c r="H6" s="23"/>
      <c r="I6" s="23"/>
      <c r="J6" s="23"/>
    </row>
    <row r="7" spans="1:10" ht="16.5">
      <c r="A7" s="3"/>
      <c r="C7" s="23"/>
      <c r="D7" s="23"/>
      <c r="E7" s="23"/>
      <c r="F7" s="23"/>
      <c r="G7" s="23"/>
      <c r="H7" s="23"/>
      <c r="I7" s="23"/>
      <c r="J7" s="528" t="s">
        <v>299</v>
      </c>
    </row>
    <row r="8" spans="1:10" ht="5.25" customHeight="1">
      <c r="A8" s="529"/>
      <c r="B8" s="11"/>
      <c r="C8" s="11"/>
      <c r="D8" s="11"/>
      <c r="E8" s="11"/>
      <c r="F8" s="11"/>
      <c r="G8" s="11"/>
      <c r="H8" s="11"/>
      <c r="I8" s="11"/>
      <c r="J8" s="11"/>
    </row>
    <row r="9" spans="1:10" ht="5.25" customHeight="1">
      <c r="A9" s="3"/>
      <c r="C9" s="1"/>
      <c r="D9" s="1"/>
      <c r="E9" s="1"/>
      <c r="G9" s="1"/>
      <c r="H9" s="1"/>
      <c r="I9" s="1"/>
      <c r="J9" s="1"/>
    </row>
    <row r="10" spans="1:10" ht="15" customHeight="1">
      <c r="A10" s="3"/>
      <c r="C10" s="1"/>
      <c r="D10" s="1"/>
      <c r="E10" s="1"/>
      <c r="G10" s="1"/>
      <c r="H10" s="1"/>
      <c r="I10" s="1"/>
      <c r="J10" s="1"/>
    </row>
    <row r="11" spans="1:10" s="130" customFormat="1" ht="16.5">
      <c r="A11" s="122" t="s">
        <v>306</v>
      </c>
      <c r="B11" s="94"/>
      <c r="C11" s="93"/>
      <c r="D11" s="93"/>
      <c r="E11" s="93"/>
      <c r="F11" s="93"/>
      <c r="G11" s="267"/>
      <c r="H11" s="93"/>
      <c r="I11" s="267"/>
      <c r="J11" s="93"/>
    </row>
    <row r="12" spans="1:10" s="130" customFormat="1" ht="16.5">
      <c r="A12" s="140"/>
      <c r="B12" s="94"/>
      <c r="C12" s="93"/>
      <c r="D12" s="93"/>
      <c r="E12" s="93"/>
      <c r="F12" s="93"/>
      <c r="G12" s="93"/>
      <c r="H12" s="93"/>
      <c r="I12" s="93"/>
      <c r="J12" s="93"/>
    </row>
    <row r="13" spans="1:10" s="130" customFormat="1" ht="18" customHeight="1">
      <c r="A13" s="268"/>
      <c r="B13" s="269"/>
      <c r="C13" s="499">
        <v>2000</v>
      </c>
      <c r="D13" s="501">
        <v>2001</v>
      </c>
      <c r="E13" s="501" t="s">
        <v>307</v>
      </c>
      <c r="F13" s="279">
        <v>2002</v>
      </c>
      <c r="G13" s="18">
        <v>2003</v>
      </c>
      <c r="H13" s="18">
        <v>2003</v>
      </c>
      <c r="I13" s="18">
        <v>2003</v>
      </c>
      <c r="J13" s="17">
        <v>2003</v>
      </c>
    </row>
    <row r="14" spans="1:10" s="130" customFormat="1" ht="18" customHeight="1">
      <c r="A14" s="141"/>
      <c r="B14" s="142"/>
      <c r="C14" s="500"/>
      <c r="D14" s="502"/>
      <c r="E14" s="502"/>
      <c r="F14" s="276" t="s">
        <v>308</v>
      </c>
      <c r="G14" s="277" t="s">
        <v>309</v>
      </c>
      <c r="H14" s="277" t="s">
        <v>310</v>
      </c>
      <c r="I14" s="277" t="s">
        <v>311</v>
      </c>
      <c r="J14" s="278" t="s">
        <v>312</v>
      </c>
    </row>
    <row r="15" spans="1:10" s="130" customFormat="1" ht="21.75" customHeight="1">
      <c r="A15" s="126" t="s">
        <v>313</v>
      </c>
      <c r="B15" s="91"/>
      <c r="C15" s="270">
        <v>497.4</v>
      </c>
      <c r="D15" s="271">
        <v>498.6</v>
      </c>
      <c r="E15" s="271">
        <v>543.4</v>
      </c>
      <c r="F15" s="298">
        <v>153.8</v>
      </c>
      <c r="G15" s="293">
        <v>147.9</v>
      </c>
      <c r="H15" s="293">
        <v>130</v>
      </c>
      <c r="I15" s="293">
        <v>167.4</v>
      </c>
      <c r="J15" s="294" t="s">
        <v>314</v>
      </c>
    </row>
    <row r="16" spans="1:10" s="130" customFormat="1" ht="21.75" customHeight="1">
      <c r="A16" s="126" t="s">
        <v>315</v>
      </c>
      <c r="B16" s="91"/>
      <c r="C16" s="177">
        <v>1.5</v>
      </c>
      <c r="D16" s="295">
        <v>0.2</v>
      </c>
      <c r="E16" s="178">
        <v>9</v>
      </c>
      <c r="F16" s="296">
        <v>14</v>
      </c>
      <c r="G16" s="299">
        <v>18.4</v>
      </c>
      <c r="H16" s="182">
        <v>-0.9</v>
      </c>
      <c r="I16" s="299">
        <v>25.3</v>
      </c>
      <c r="J16" s="475" t="s">
        <v>314</v>
      </c>
    </row>
    <row r="17" spans="1:10" s="130" customFormat="1" ht="21.75" customHeight="1">
      <c r="A17" s="126" t="s">
        <v>316</v>
      </c>
      <c r="B17" s="91"/>
      <c r="C17" s="177">
        <v>4.6</v>
      </c>
      <c r="D17" s="295">
        <v>2.2</v>
      </c>
      <c r="E17" s="178">
        <v>10.1</v>
      </c>
      <c r="F17" s="296">
        <v>15.5</v>
      </c>
      <c r="G17" s="299">
        <v>16.9</v>
      </c>
      <c r="H17" s="182">
        <v>-1.3</v>
      </c>
      <c r="I17" s="299">
        <v>24.6</v>
      </c>
      <c r="J17" s="475" t="s">
        <v>314</v>
      </c>
    </row>
    <row r="18" spans="1:10" s="130" customFormat="1" ht="21.75" customHeight="1">
      <c r="A18" s="126" t="s">
        <v>317</v>
      </c>
      <c r="B18" s="91"/>
      <c r="C18" s="272">
        <v>115.5</v>
      </c>
      <c r="D18" s="182">
        <v>114.9</v>
      </c>
      <c r="E18" s="182">
        <v>124</v>
      </c>
      <c r="F18" s="300" t="s">
        <v>318</v>
      </c>
      <c r="G18" s="129" t="s">
        <v>318</v>
      </c>
      <c r="H18" s="129" t="s">
        <v>318</v>
      </c>
      <c r="I18" s="129" t="s">
        <v>318</v>
      </c>
      <c r="J18" s="275" t="s">
        <v>318</v>
      </c>
    </row>
    <row r="19" spans="1:10" s="130" customFormat="1" ht="4.5" customHeight="1">
      <c r="A19" s="141"/>
      <c r="B19" s="142"/>
      <c r="C19" s="143"/>
      <c r="D19" s="142"/>
      <c r="E19" s="142"/>
      <c r="F19" s="143"/>
      <c r="G19" s="142"/>
      <c r="H19" s="142"/>
      <c r="I19" s="142"/>
      <c r="J19" s="144"/>
    </row>
    <row r="20" spans="1:10" s="130" customFormat="1" ht="3" customHeight="1">
      <c r="A20" s="273"/>
      <c r="B20" s="91"/>
      <c r="C20" s="91"/>
      <c r="D20" s="91"/>
      <c r="E20" s="91"/>
      <c r="F20" s="91"/>
      <c r="G20" s="91"/>
      <c r="H20" s="91"/>
      <c r="I20" s="91"/>
      <c r="J20" s="91"/>
    </row>
    <row r="21" spans="1:10" s="16" customFormat="1" ht="15" customHeight="1">
      <c r="A21" s="297" t="s">
        <v>319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6" customFormat="1" ht="15" customHeight="1">
      <c r="A22" s="115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16" customFormat="1" ht="15" customHeight="1">
      <c r="A23" s="24"/>
      <c r="B23" s="14"/>
      <c r="C23" s="14"/>
      <c r="D23" s="14"/>
      <c r="E23" s="14"/>
      <c r="F23" s="14"/>
      <c r="G23" s="14"/>
      <c r="H23" s="14"/>
      <c r="I23" s="14"/>
      <c r="J23" s="14"/>
    </row>
    <row r="24" spans="1:2" s="29" customFormat="1" ht="15" customHeight="1">
      <c r="A24" s="53" t="s">
        <v>277</v>
      </c>
      <c r="B24" s="47"/>
    </row>
    <row r="25" spans="1:2" s="29" customFormat="1" ht="15" customHeight="1">
      <c r="A25" s="43"/>
      <c r="B25" s="47"/>
    </row>
    <row r="26" spans="1:10" s="29" customFormat="1" ht="15" customHeight="1">
      <c r="A26" s="25"/>
      <c r="B26" s="499">
        <v>2000</v>
      </c>
      <c r="C26" s="501">
        <v>2001</v>
      </c>
      <c r="D26" s="501">
        <v>2002</v>
      </c>
      <c r="E26" s="17">
        <v>2003</v>
      </c>
      <c r="F26" s="279">
        <v>2002</v>
      </c>
      <c r="G26" s="18">
        <v>2003</v>
      </c>
      <c r="H26" s="18">
        <v>2003</v>
      </c>
      <c r="I26" s="18">
        <v>2003</v>
      </c>
      <c r="J26" s="17">
        <v>2003</v>
      </c>
    </row>
    <row r="27" spans="1:10" s="29" customFormat="1" ht="15" customHeight="1">
      <c r="A27" s="26"/>
      <c r="B27" s="507"/>
      <c r="C27" s="508"/>
      <c r="D27" s="508"/>
      <c r="E27" s="28" t="s">
        <v>6</v>
      </c>
      <c r="F27" s="282" t="s">
        <v>3</v>
      </c>
      <c r="G27" s="138" t="s">
        <v>0</v>
      </c>
      <c r="H27" s="138" t="s">
        <v>1</v>
      </c>
      <c r="I27" s="138" t="s">
        <v>2</v>
      </c>
      <c r="J27" s="132" t="s">
        <v>3</v>
      </c>
    </row>
    <row r="28" spans="1:10" s="29" customFormat="1" ht="15" customHeight="1">
      <c r="A28" s="30"/>
      <c r="B28" s="500"/>
      <c r="C28" s="502"/>
      <c r="D28" s="502"/>
      <c r="E28" s="131" t="s">
        <v>3</v>
      </c>
      <c r="F28" s="283"/>
      <c r="G28" s="31"/>
      <c r="H28" s="31"/>
      <c r="I28" s="31"/>
      <c r="J28" s="32"/>
    </row>
    <row r="29" spans="1:10" s="63" customFormat="1" ht="15" customHeight="1">
      <c r="A29" s="33" t="s">
        <v>278</v>
      </c>
      <c r="B29" s="166">
        <v>9162.2</v>
      </c>
      <c r="C29" s="166">
        <v>10279</v>
      </c>
      <c r="D29" s="166">
        <v>11530.8</v>
      </c>
      <c r="E29" s="167">
        <v>11887.9</v>
      </c>
      <c r="F29" s="486">
        <v>3040.7</v>
      </c>
      <c r="G29" s="168">
        <v>2995.6</v>
      </c>
      <c r="H29" s="168">
        <v>2073.1</v>
      </c>
      <c r="I29" s="168">
        <v>3321.2</v>
      </c>
      <c r="J29" s="167">
        <v>3498</v>
      </c>
    </row>
    <row r="30" spans="1:10" s="29" customFormat="1" ht="15" customHeight="1">
      <c r="A30" s="37" t="s">
        <v>279</v>
      </c>
      <c r="B30" s="166"/>
      <c r="C30" s="166"/>
      <c r="D30" s="166"/>
      <c r="E30" s="169"/>
      <c r="F30" s="487"/>
      <c r="G30" s="166"/>
      <c r="H30" s="166"/>
      <c r="I30" s="166"/>
      <c r="J30" s="169"/>
    </row>
    <row r="31" spans="1:10" s="29" customFormat="1" ht="15" customHeight="1">
      <c r="A31" s="37" t="s">
        <v>280</v>
      </c>
      <c r="B31" s="166">
        <v>56.7</v>
      </c>
      <c r="C31" s="166">
        <v>51.2</v>
      </c>
      <c r="D31" s="166">
        <v>49.4</v>
      </c>
      <c r="E31" s="169">
        <v>43.5</v>
      </c>
      <c r="F31" s="487">
        <v>46.2</v>
      </c>
      <c r="G31" s="166">
        <v>45.9</v>
      </c>
      <c r="H31" s="166">
        <v>42.5</v>
      </c>
      <c r="I31" s="166">
        <v>45</v>
      </c>
      <c r="J31" s="169">
        <v>40.7</v>
      </c>
    </row>
    <row r="32" spans="1:10" s="29" customFormat="1" ht="15" customHeight="1">
      <c r="A32" s="37" t="s">
        <v>281</v>
      </c>
      <c r="B32" s="166">
        <v>34.2</v>
      </c>
      <c r="C32" s="166">
        <v>40.4</v>
      </c>
      <c r="D32" s="166">
        <v>42.7</v>
      </c>
      <c r="E32" s="169">
        <v>51</v>
      </c>
      <c r="F32" s="487">
        <v>46.5</v>
      </c>
      <c r="G32" s="166">
        <v>47.8</v>
      </c>
      <c r="H32" s="166">
        <v>54.4</v>
      </c>
      <c r="I32" s="166">
        <v>48.8</v>
      </c>
      <c r="J32" s="169">
        <v>53.7</v>
      </c>
    </row>
    <row r="33" spans="1:10" s="29" customFormat="1" ht="15" customHeight="1">
      <c r="A33" s="37" t="s">
        <v>282</v>
      </c>
      <c r="B33" s="166">
        <v>9.1</v>
      </c>
      <c r="C33" s="166">
        <v>8.4</v>
      </c>
      <c r="D33" s="166">
        <v>7.9</v>
      </c>
      <c r="E33" s="169">
        <v>5.5</v>
      </c>
      <c r="F33" s="487">
        <v>7.4</v>
      </c>
      <c r="G33" s="166">
        <v>6.3</v>
      </c>
      <c r="H33" s="166">
        <v>3.1</v>
      </c>
      <c r="I33" s="166">
        <v>6.2</v>
      </c>
      <c r="J33" s="169">
        <v>5.6</v>
      </c>
    </row>
    <row r="34" spans="1:10" s="29" customFormat="1" ht="15" customHeight="1">
      <c r="A34" s="37" t="s">
        <v>283</v>
      </c>
      <c r="B34" s="166"/>
      <c r="C34" s="166"/>
      <c r="D34" s="166"/>
      <c r="E34" s="169"/>
      <c r="F34" s="487"/>
      <c r="G34" s="166"/>
      <c r="H34" s="166"/>
      <c r="I34" s="166"/>
      <c r="J34" s="169"/>
    </row>
    <row r="35" spans="1:10" s="29" customFormat="1" ht="15" customHeight="1">
      <c r="A35" s="37" t="s">
        <v>284</v>
      </c>
      <c r="B35" s="166">
        <v>24.8</v>
      </c>
      <c r="C35" s="166">
        <v>29.2</v>
      </c>
      <c r="D35" s="166">
        <v>36.8</v>
      </c>
      <c r="E35" s="169">
        <v>48.3</v>
      </c>
      <c r="F35" s="301">
        <v>42.6</v>
      </c>
      <c r="G35" s="69">
        <v>44.7</v>
      </c>
      <c r="H35" s="69">
        <v>45.2</v>
      </c>
      <c r="I35" s="69">
        <v>46.2</v>
      </c>
      <c r="J35" s="70">
        <v>55.2</v>
      </c>
    </row>
    <row r="36" spans="1:10" s="29" customFormat="1" ht="15" customHeight="1">
      <c r="A36" s="37" t="s">
        <v>285</v>
      </c>
      <c r="B36" s="166">
        <v>54.1</v>
      </c>
      <c r="C36" s="166">
        <v>50.6</v>
      </c>
      <c r="D36" s="166">
        <v>44.2</v>
      </c>
      <c r="E36" s="169">
        <v>38.9</v>
      </c>
      <c r="F36" s="301">
        <v>38.9</v>
      </c>
      <c r="G36" s="69">
        <v>40</v>
      </c>
      <c r="H36" s="69">
        <v>47.33</v>
      </c>
      <c r="I36" s="69">
        <v>40.4</v>
      </c>
      <c r="J36" s="70">
        <v>31.6</v>
      </c>
    </row>
    <row r="37" spans="1:10" s="29" customFormat="1" ht="15" customHeight="1">
      <c r="A37" s="37" t="s">
        <v>286</v>
      </c>
      <c r="B37" s="166">
        <v>14.3</v>
      </c>
      <c r="C37" s="166">
        <v>14.1</v>
      </c>
      <c r="D37" s="166">
        <v>13.3</v>
      </c>
      <c r="E37" s="169">
        <v>8.6</v>
      </c>
      <c r="F37" s="301">
        <v>12.3</v>
      </c>
      <c r="G37" s="69">
        <v>10.3</v>
      </c>
      <c r="H37" s="69">
        <v>4.7</v>
      </c>
      <c r="I37" s="69">
        <v>9.7</v>
      </c>
      <c r="J37" s="70">
        <v>8.5</v>
      </c>
    </row>
    <row r="38" spans="1:10" s="29" customFormat="1" ht="15" customHeight="1">
      <c r="A38" s="37" t="s">
        <v>287</v>
      </c>
      <c r="B38" s="166">
        <v>1.6</v>
      </c>
      <c r="C38" s="166">
        <v>1.5</v>
      </c>
      <c r="D38" s="166">
        <v>1.5</v>
      </c>
      <c r="E38" s="169">
        <v>1.2</v>
      </c>
      <c r="F38" s="301">
        <v>1.8</v>
      </c>
      <c r="G38" s="69">
        <v>1.3</v>
      </c>
      <c r="H38" s="69">
        <v>0.9</v>
      </c>
      <c r="I38" s="69">
        <v>1.1</v>
      </c>
      <c r="J38" s="70">
        <v>1.5</v>
      </c>
    </row>
    <row r="39" spans="1:10" s="29" customFormat="1" ht="15" customHeight="1">
      <c r="A39" s="37" t="s">
        <v>288</v>
      </c>
      <c r="B39" s="166">
        <v>1.3</v>
      </c>
      <c r="C39" s="166">
        <v>1.1</v>
      </c>
      <c r="D39" s="166">
        <v>1</v>
      </c>
      <c r="E39" s="70">
        <v>0.7</v>
      </c>
      <c r="F39" s="301">
        <v>1.1</v>
      </c>
      <c r="G39" s="69">
        <v>0.8</v>
      </c>
      <c r="H39" s="69">
        <v>0.6</v>
      </c>
      <c r="I39" s="69">
        <v>0.6</v>
      </c>
      <c r="J39" s="70">
        <v>0.8</v>
      </c>
    </row>
    <row r="40" spans="1:10" s="29" customFormat="1" ht="15" customHeight="1">
      <c r="A40" s="37" t="s">
        <v>289</v>
      </c>
      <c r="B40" s="166">
        <v>1.2</v>
      </c>
      <c r="C40" s="166">
        <v>1.1</v>
      </c>
      <c r="D40" s="166">
        <v>1</v>
      </c>
      <c r="E40" s="70">
        <v>0.7</v>
      </c>
      <c r="F40" s="301">
        <v>1.1</v>
      </c>
      <c r="G40" s="69">
        <v>0.9</v>
      </c>
      <c r="H40" s="69">
        <v>0.5</v>
      </c>
      <c r="I40" s="69">
        <v>0.7</v>
      </c>
      <c r="J40" s="70">
        <v>0.8</v>
      </c>
    </row>
    <row r="41" spans="1:10" s="29" customFormat="1" ht="7.5" customHeight="1">
      <c r="A41" s="37"/>
      <c r="B41" s="166"/>
      <c r="C41" s="166"/>
      <c r="D41" s="166"/>
      <c r="E41" s="169"/>
      <c r="F41" s="487"/>
      <c r="G41" s="166"/>
      <c r="H41" s="166"/>
      <c r="I41" s="166"/>
      <c r="J41" s="169"/>
    </row>
    <row r="42" spans="1:10" s="63" customFormat="1" ht="15" customHeight="1">
      <c r="A42" s="33" t="s">
        <v>290</v>
      </c>
      <c r="B42" s="166">
        <v>57.6</v>
      </c>
      <c r="C42" s="166">
        <v>60.7</v>
      </c>
      <c r="D42" s="166">
        <v>67.1</v>
      </c>
      <c r="E42" s="169">
        <v>64.3</v>
      </c>
      <c r="F42" s="487">
        <v>70.4</v>
      </c>
      <c r="G42" s="166">
        <v>65.1</v>
      </c>
      <c r="H42" s="166">
        <v>42.1</v>
      </c>
      <c r="I42" s="166">
        <v>73.3</v>
      </c>
      <c r="J42" s="169">
        <v>76.3</v>
      </c>
    </row>
    <row r="43" spans="1:10" s="29" customFormat="1" ht="7.5" customHeight="1">
      <c r="A43" s="33"/>
      <c r="B43" s="166"/>
      <c r="C43" s="166"/>
      <c r="D43" s="166"/>
      <c r="E43" s="169"/>
      <c r="F43" s="487"/>
      <c r="G43" s="166"/>
      <c r="H43" s="166"/>
      <c r="I43" s="166"/>
      <c r="J43" s="169"/>
    </row>
    <row r="44" spans="1:10" s="63" customFormat="1" ht="15" customHeight="1">
      <c r="A44" s="33" t="s">
        <v>291</v>
      </c>
      <c r="B44" s="166">
        <v>1.3</v>
      </c>
      <c r="C44" s="166">
        <v>1.3</v>
      </c>
      <c r="D44" s="166">
        <v>1.2</v>
      </c>
      <c r="E44" s="169" t="s">
        <v>146</v>
      </c>
      <c r="F44" s="487">
        <v>1.2</v>
      </c>
      <c r="G44" s="166">
        <v>1.2</v>
      </c>
      <c r="H44" s="166">
        <v>1.1</v>
      </c>
      <c r="I44" s="166">
        <v>1.3</v>
      </c>
      <c r="J44" s="169">
        <v>1.1</v>
      </c>
    </row>
    <row r="45" spans="1:10" s="63" customFormat="1" ht="7.5" customHeight="1">
      <c r="A45" s="33"/>
      <c r="B45" s="166"/>
      <c r="C45" s="166"/>
      <c r="D45" s="166"/>
      <c r="E45" s="169"/>
      <c r="F45" s="487"/>
      <c r="G45" s="166"/>
      <c r="H45" s="166"/>
      <c r="I45" s="166"/>
      <c r="J45" s="169"/>
    </row>
    <row r="46" spans="1:10" s="63" customFormat="1" ht="15" customHeight="1">
      <c r="A46" s="33" t="s">
        <v>292</v>
      </c>
      <c r="B46" s="280">
        <v>1367</v>
      </c>
      <c r="C46" s="280">
        <v>1389</v>
      </c>
      <c r="D46" s="280">
        <v>1454</v>
      </c>
      <c r="E46" s="184" t="s">
        <v>146</v>
      </c>
      <c r="F46" s="488">
        <v>1567</v>
      </c>
      <c r="G46" s="280">
        <v>1393</v>
      </c>
      <c r="H46" s="280">
        <v>1048</v>
      </c>
      <c r="I46" s="280">
        <v>1461</v>
      </c>
      <c r="J46" s="281">
        <v>1616</v>
      </c>
    </row>
    <row r="47" spans="1:10" s="63" customFormat="1" ht="7.5" customHeight="1">
      <c r="A47" s="33"/>
      <c r="B47" s="166"/>
      <c r="C47" s="166"/>
      <c r="D47" s="166"/>
      <c r="E47" s="169"/>
      <c r="F47" s="487"/>
      <c r="G47" s="166"/>
      <c r="H47" s="166"/>
      <c r="I47" s="166"/>
      <c r="J47" s="169"/>
    </row>
    <row r="48" spans="1:10" s="63" customFormat="1" ht="15" customHeight="1">
      <c r="A48" s="33" t="s">
        <v>293</v>
      </c>
      <c r="B48" s="166">
        <v>14587.7</v>
      </c>
      <c r="C48" s="166">
        <v>18223.3</v>
      </c>
      <c r="D48" s="166">
        <v>20479.9</v>
      </c>
      <c r="E48" s="169">
        <v>19234.3</v>
      </c>
      <c r="F48" s="487">
        <v>5401.7</v>
      </c>
      <c r="G48" s="166">
        <v>5270.7</v>
      </c>
      <c r="H48" s="166">
        <v>3897.3</v>
      </c>
      <c r="I48" s="166">
        <v>5008.8</v>
      </c>
      <c r="J48" s="169">
        <v>5057.5</v>
      </c>
    </row>
    <row r="49" spans="1:10" s="63" customFormat="1" ht="15" customHeight="1">
      <c r="A49" s="37" t="s">
        <v>294</v>
      </c>
      <c r="B49" s="166"/>
      <c r="C49" s="166"/>
      <c r="D49" s="166"/>
      <c r="E49" s="169"/>
      <c r="F49" s="487"/>
      <c r="G49" s="166"/>
      <c r="H49" s="166"/>
      <c r="I49" s="166"/>
      <c r="J49" s="169"/>
    </row>
    <row r="50" spans="1:10" s="63" customFormat="1" ht="15" customHeight="1">
      <c r="A50" s="37" t="s">
        <v>295</v>
      </c>
      <c r="B50" s="166">
        <v>5.2</v>
      </c>
      <c r="C50" s="166">
        <v>4.3</v>
      </c>
      <c r="D50" s="166">
        <v>3.7</v>
      </c>
      <c r="E50" s="169">
        <v>3.5</v>
      </c>
      <c r="F50" s="487">
        <v>3.6</v>
      </c>
      <c r="G50" s="166">
        <v>3.4</v>
      </c>
      <c r="H50" s="166">
        <v>2.7</v>
      </c>
      <c r="I50" s="166">
        <v>3.9</v>
      </c>
      <c r="J50" s="169">
        <v>3.8</v>
      </c>
    </row>
    <row r="51" spans="1:10" s="63" customFormat="1" ht="15" customHeight="1">
      <c r="A51" s="37" t="s">
        <v>296</v>
      </c>
      <c r="B51" s="166">
        <v>94.1</v>
      </c>
      <c r="C51" s="166">
        <v>95.2</v>
      </c>
      <c r="D51" s="166">
        <v>95.9</v>
      </c>
      <c r="E51" s="169">
        <v>96.1</v>
      </c>
      <c r="F51" s="487">
        <v>96.1</v>
      </c>
      <c r="G51" s="166">
        <v>96.2</v>
      </c>
      <c r="H51" s="166">
        <v>97.1</v>
      </c>
      <c r="I51" s="166">
        <v>95.5</v>
      </c>
      <c r="J51" s="169">
        <v>95.8</v>
      </c>
    </row>
    <row r="52" spans="1:10" s="63" customFormat="1" ht="15" customHeight="1">
      <c r="A52" s="37" t="s">
        <v>297</v>
      </c>
      <c r="B52" s="145">
        <v>0.6</v>
      </c>
      <c r="C52" s="145">
        <v>0.5</v>
      </c>
      <c r="D52" s="145">
        <v>0.4</v>
      </c>
      <c r="E52" s="64">
        <v>0.4</v>
      </c>
      <c r="F52" s="489">
        <v>0.4</v>
      </c>
      <c r="G52" s="145">
        <v>0.4</v>
      </c>
      <c r="H52" s="145">
        <v>0.2</v>
      </c>
      <c r="I52" s="145">
        <v>0.6</v>
      </c>
      <c r="J52" s="64">
        <v>0.4</v>
      </c>
    </row>
    <row r="53" spans="1:10" s="51" customFormat="1" ht="7.5" customHeight="1">
      <c r="A53" s="38"/>
      <c r="B53" s="170"/>
      <c r="C53" s="170"/>
      <c r="D53" s="170"/>
      <c r="E53" s="171"/>
      <c r="F53" s="170"/>
      <c r="G53" s="170"/>
      <c r="H53" s="170"/>
      <c r="I53" s="170"/>
      <c r="J53" s="171"/>
    </row>
    <row r="54" spans="1:10" ht="16.5">
      <c r="A54" s="274" t="s">
        <v>96</v>
      </c>
      <c r="B54" s="50"/>
      <c r="C54" s="51"/>
      <c r="D54" s="51"/>
      <c r="E54" s="51"/>
      <c r="F54" s="51"/>
      <c r="G54" s="51"/>
      <c r="H54" s="51"/>
      <c r="I54" s="51"/>
      <c r="J54" s="51"/>
    </row>
    <row r="55" spans="1:10" ht="13.5" customHeight="1">
      <c r="A55" s="115"/>
      <c r="B55" s="50"/>
      <c r="C55" s="51"/>
      <c r="D55" s="51"/>
      <c r="E55" s="51"/>
      <c r="F55" s="51"/>
      <c r="G55" s="51"/>
      <c r="H55" s="51"/>
      <c r="I55" s="51"/>
      <c r="J55" s="51"/>
    </row>
    <row r="56" ht="13.5" customHeight="1" thickBot="1">
      <c r="F56" s="7"/>
    </row>
    <row r="57" spans="1:10" s="7" customFormat="1" ht="12" customHeight="1" thickTop="1">
      <c r="A57" s="504" t="s">
        <v>4</v>
      </c>
      <c r="B57" s="504"/>
      <c r="C57" s="504"/>
      <c r="D57" s="504"/>
      <c r="E57" s="504"/>
      <c r="F57" s="504"/>
      <c r="G57" s="504"/>
      <c r="H57" s="504"/>
      <c r="I57" s="504"/>
      <c r="J57" s="504"/>
    </row>
    <row r="58" spans="1:10" s="7" customFormat="1" ht="12" customHeight="1">
      <c r="A58" s="505" t="s">
        <v>5</v>
      </c>
      <c r="B58" s="505"/>
      <c r="C58" s="505"/>
      <c r="D58" s="505"/>
      <c r="E58" s="505"/>
      <c r="F58" s="505"/>
      <c r="G58" s="505"/>
      <c r="H58" s="505"/>
      <c r="I58" s="505"/>
      <c r="J58" s="505"/>
    </row>
    <row r="59" spans="1:10" s="7" customFormat="1" ht="12" customHeight="1">
      <c r="A59" s="506" t="s">
        <v>298</v>
      </c>
      <c r="B59" s="505"/>
      <c r="C59" s="505"/>
      <c r="D59" s="505"/>
      <c r="E59" s="505"/>
      <c r="F59" s="505"/>
      <c r="G59" s="505"/>
      <c r="H59" s="505"/>
      <c r="I59" s="505"/>
      <c r="J59" s="505"/>
    </row>
    <row r="60" spans="1:10" s="7" customFormat="1" ht="12" customHeight="1" thickBot="1">
      <c r="A60" s="503" t="s">
        <v>8</v>
      </c>
      <c r="B60" s="503"/>
      <c r="C60" s="503"/>
      <c r="D60" s="503"/>
      <c r="E60" s="503"/>
      <c r="F60" s="503"/>
      <c r="G60" s="503"/>
      <c r="H60" s="503"/>
      <c r="I60" s="503"/>
      <c r="J60" s="503"/>
    </row>
    <row r="61" spans="1:6" s="7" customFormat="1" ht="17.25" thickTop="1">
      <c r="A61" s="9"/>
      <c r="B61" s="1"/>
      <c r="F61" s="1"/>
    </row>
  </sheetData>
  <mergeCells count="10">
    <mergeCell ref="C13:C14"/>
    <mergeCell ref="D13:D14"/>
    <mergeCell ref="E13:E14"/>
    <mergeCell ref="A60:J60"/>
    <mergeCell ref="A57:J57"/>
    <mergeCell ref="A58:J58"/>
    <mergeCell ref="A59:J59"/>
    <mergeCell ref="B26:B28"/>
    <mergeCell ref="C26:C28"/>
    <mergeCell ref="D26:D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6"/>
  <sheetViews>
    <sheetView workbookViewId="0" topLeftCell="A1">
      <selection activeCell="E6" sqref="E6"/>
    </sheetView>
  </sheetViews>
  <sheetFormatPr defaultColWidth="9.00390625" defaultRowHeight="16.5"/>
  <cols>
    <col min="1" max="1" width="26.00390625" style="9" customWidth="1"/>
    <col min="2" max="2" width="7.125" style="1" customWidth="1"/>
    <col min="3" max="3" width="7.125" style="7" customWidth="1"/>
    <col min="4" max="4" width="7.375" style="7" customWidth="1"/>
    <col min="5" max="9" width="7.125" style="7" customWidth="1"/>
    <col min="10" max="10" width="7.00390625" style="7" customWidth="1"/>
    <col min="11" max="16384" width="9.00390625" style="2" customWidth="1"/>
  </cols>
  <sheetData>
    <row r="1" spans="1:10" ht="16.5">
      <c r="A1" s="3"/>
      <c r="C1" s="1"/>
      <c r="D1" s="1"/>
      <c r="E1" s="1"/>
      <c r="F1" s="1"/>
      <c r="G1" s="1"/>
      <c r="H1" s="1"/>
      <c r="I1" s="1"/>
      <c r="J1" s="1"/>
    </row>
    <row r="2" spans="1:10" ht="16.5">
      <c r="A2" s="3"/>
      <c r="C2" s="1"/>
      <c r="D2" s="1"/>
      <c r="E2" s="1"/>
      <c r="F2" s="1"/>
      <c r="G2" s="1"/>
      <c r="H2" s="1"/>
      <c r="I2" s="1"/>
      <c r="J2" s="1"/>
    </row>
    <row r="3" spans="1:10" ht="16.5">
      <c r="A3" s="3"/>
      <c r="C3" s="1"/>
      <c r="D3" s="1"/>
      <c r="E3" s="1"/>
      <c r="F3" s="1"/>
      <c r="G3" s="1"/>
      <c r="H3" s="1"/>
      <c r="I3" s="1"/>
      <c r="J3" s="1"/>
    </row>
    <row r="4" spans="1:10" ht="16.5">
      <c r="A4" s="3"/>
      <c r="C4" s="1"/>
      <c r="D4" s="1"/>
      <c r="E4" s="1"/>
      <c r="F4" s="1"/>
      <c r="G4" s="1"/>
      <c r="H4" s="1"/>
      <c r="I4" s="1"/>
      <c r="J4" s="1"/>
    </row>
    <row r="5" spans="1:10" ht="16.5">
      <c r="A5" s="3"/>
      <c r="C5" s="1"/>
      <c r="D5" s="1"/>
      <c r="E5" s="1"/>
      <c r="F5" s="1"/>
      <c r="G5" s="1"/>
      <c r="H5" s="1"/>
      <c r="I5" s="1"/>
      <c r="J5" s="1"/>
    </row>
    <row r="7" spans="1:6" s="51" customFormat="1" ht="13.5" customHeight="1">
      <c r="A7" s="53" t="s">
        <v>44</v>
      </c>
      <c r="B7" s="50"/>
      <c r="F7" s="50"/>
    </row>
    <row r="8" spans="1:10" s="51" customFormat="1" ht="7.5" customHeight="1">
      <c r="A8" s="54"/>
      <c r="B8" s="47"/>
      <c r="C8" s="29"/>
      <c r="D8" s="29"/>
      <c r="E8" s="29"/>
      <c r="F8" s="47"/>
      <c r="G8" s="29"/>
      <c r="H8" s="29"/>
      <c r="I8" s="29"/>
      <c r="J8" s="29"/>
    </row>
    <row r="9" spans="1:10" s="55" customFormat="1" ht="12.75" customHeight="1">
      <c r="A9" s="25"/>
      <c r="B9" s="499">
        <v>2000</v>
      </c>
      <c r="C9" s="501">
        <v>2001</v>
      </c>
      <c r="D9" s="501">
        <v>2002</v>
      </c>
      <c r="E9" s="17">
        <v>2003</v>
      </c>
      <c r="F9" s="279">
        <v>2002</v>
      </c>
      <c r="G9" s="18">
        <v>2003</v>
      </c>
      <c r="H9" s="18">
        <v>2003</v>
      </c>
      <c r="I9" s="18">
        <v>2003</v>
      </c>
      <c r="J9" s="17">
        <v>2003</v>
      </c>
    </row>
    <row r="10" spans="1:10" s="55" customFormat="1" ht="12.75" customHeight="1">
      <c r="A10" s="26"/>
      <c r="B10" s="507"/>
      <c r="C10" s="508"/>
      <c r="D10" s="508"/>
      <c r="E10" s="28" t="s">
        <v>6</v>
      </c>
      <c r="F10" s="282" t="s">
        <v>3</v>
      </c>
      <c r="G10" s="138" t="s">
        <v>0</v>
      </c>
      <c r="H10" s="138" t="s">
        <v>1</v>
      </c>
      <c r="I10" s="138" t="s">
        <v>2</v>
      </c>
      <c r="J10" s="132" t="s">
        <v>3</v>
      </c>
    </row>
    <row r="11" spans="1:10" s="55" customFormat="1" ht="12.75" customHeight="1">
      <c r="A11" s="30"/>
      <c r="B11" s="500"/>
      <c r="C11" s="502"/>
      <c r="D11" s="502"/>
      <c r="E11" s="131" t="s">
        <v>3</v>
      </c>
      <c r="F11" s="283"/>
      <c r="G11" s="31"/>
      <c r="H11" s="31"/>
      <c r="I11" s="31"/>
      <c r="J11" s="32"/>
    </row>
    <row r="12" spans="1:10" s="55" customFormat="1" ht="7.5" customHeight="1">
      <c r="A12" s="25"/>
      <c r="B12" s="48"/>
      <c r="C12" s="48"/>
      <c r="D12" s="48"/>
      <c r="E12" s="28"/>
      <c r="F12" s="476"/>
      <c r="G12" s="27"/>
      <c r="H12" s="27"/>
      <c r="I12" s="27"/>
      <c r="J12" s="28"/>
    </row>
    <row r="13" spans="1:10" s="56" customFormat="1" ht="12.75" customHeight="1">
      <c r="A13" s="33" t="s">
        <v>45</v>
      </c>
      <c r="B13" s="242">
        <v>18098</v>
      </c>
      <c r="C13" s="163">
        <v>19170</v>
      </c>
      <c r="D13" s="163">
        <v>20323</v>
      </c>
      <c r="E13" s="176">
        <v>22097</v>
      </c>
      <c r="F13" s="477">
        <v>5194</v>
      </c>
      <c r="G13" s="71">
        <v>4494</v>
      </c>
      <c r="H13" s="175" t="s">
        <v>186</v>
      </c>
      <c r="I13" s="194" t="s">
        <v>187</v>
      </c>
      <c r="J13" s="176">
        <v>6039</v>
      </c>
    </row>
    <row r="14" spans="1:10" s="51" customFormat="1" ht="12.75" customHeight="1">
      <c r="A14" s="37" t="s">
        <v>46</v>
      </c>
      <c r="B14" s="163"/>
      <c r="C14" s="163"/>
      <c r="D14" s="163"/>
      <c r="E14" s="165"/>
      <c r="F14" s="284"/>
      <c r="G14" s="163"/>
      <c r="H14" s="163"/>
      <c r="I14" s="163"/>
      <c r="J14" s="165"/>
    </row>
    <row r="15" spans="1:10" s="51" customFormat="1" ht="12.75" customHeight="1">
      <c r="A15" s="37" t="s">
        <v>47</v>
      </c>
      <c r="B15" s="242">
        <v>7429</v>
      </c>
      <c r="C15" s="163">
        <v>8165</v>
      </c>
      <c r="D15" s="163">
        <v>8477</v>
      </c>
      <c r="E15" s="176">
        <v>9490</v>
      </c>
      <c r="F15" s="477">
        <v>2192</v>
      </c>
      <c r="G15" s="71">
        <v>1726</v>
      </c>
      <c r="H15" s="36" t="s">
        <v>185</v>
      </c>
      <c r="I15" s="71">
        <v>2621</v>
      </c>
      <c r="J15" s="176">
        <v>2526</v>
      </c>
    </row>
    <row r="16" spans="1:10" s="51" customFormat="1" ht="12.75" customHeight="1">
      <c r="A16" s="37" t="s">
        <v>48</v>
      </c>
      <c r="B16" s="242">
        <v>2758</v>
      </c>
      <c r="C16" s="163">
        <v>2660</v>
      </c>
      <c r="D16" s="163">
        <v>2956</v>
      </c>
      <c r="E16" s="176">
        <v>2794</v>
      </c>
      <c r="F16" s="477">
        <v>752</v>
      </c>
      <c r="G16" s="71">
        <v>638</v>
      </c>
      <c r="H16" s="478" t="s">
        <v>147</v>
      </c>
      <c r="I16" s="71">
        <v>647</v>
      </c>
      <c r="J16" s="176">
        <v>781</v>
      </c>
    </row>
    <row r="17" spans="1:10" s="51" customFormat="1" ht="12.75" customHeight="1">
      <c r="A17" s="37" t="s">
        <v>49</v>
      </c>
      <c r="B17" s="242">
        <v>1720</v>
      </c>
      <c r="C17" s="163">
        <v>1278</v>
      </c>
      <c r="D17" s="163">
        <v>1358</v>
      </c>
      <c r="E17" s="176">
        <v>1282</v>
      </c>
      <c r="F17" s="477">
        <v>362</v>
      </c>
      <c r="G17" s="71">
        <v>263</v>
      </c>
      <c r="H17" s="242">
        <v>362</v>
      </c>
      <c r="I17" s="71">
        <v>323</v>
      </c>
      <c r="J17" s="176">
        <v>335</v>
      </c>
    </row>
    <row r="18" spans="1:10" s="51" customFormat="1" ht="1.5" customHeight="1">
      <c r="A18" s="37"/>
      <c r="B18" s="163"/>
      <c r="C18" s="163"/>
      <c r="D18" s="163"/>
      <c r="E18" s="176"/>
      <c r="F18" s="477"/>
      <c r="G18" s="175"/>
      <c r="H18" s="242"/>
      <c r="I18" s="175"/>
      <c r="J18" s="176"/>
    </row>
    <row r="19" spans="1:10" s="51" customFormat="1" ht="12.75" customHeight="1">
      <c r="A19" s="37" t="s">
        <v>50</v>
      </c>
      <c r="B19" s="242">
        <v>1738</v>
      </c>
      <c r="C19" s="163">
        <v>2412</v>
      </c>
      <c r="D19" s="163">
        <v>2394</v>
      </c>
      <c r="E19" s="176">
        <v>2643</v>
      </c>
      <c r="F19" s="477">
        <v>631</v>
      </c>
      <c r="G19" s="71">
        <v>654</v>
      </c>
      <c r="H19" s="242">
        <v>562</v>
      </c>
      <c r="I19" s="194" t="s">
        <v>148</v>
      </c>
      <c r="J19" s="176">
        <v>704</v>
      </c>
    </row>
    <row r="20" spans="1:10" s="51" customFormat="1" ht="12.75" customHeight="1">
      <c r="A20" s="37" t="s">
        <v>51</v>
      </c>
      <c r="B20" s="242">
        <v>359</v>
      </c>
      <c r="C20" s="163">
        <v>457</v>
      </c>
      <c r="D20" s="163">
        <v>378</v>
      </c>
      <c r="E20" s="176">
        <v>603</v>
      </c>
      <c r="F20" s="477">
        <v>99</v>
      </c>
      <c r="G20" s="311" t="s">
        <v>149</v>
      </c>
      <c r="H20" s="242">
        <v>118</v>
      </c>
      <c r="I20" s="71">
        <v>163</v>
      </c>
      <c r="J20" s="176">
        <v>172</v>
      </c>
    </row>
    <row r="21" spans="1:10" s="51" customFormat="1" ht="12.75" customHeight="1">
      <c r="A21" s="37" t="s">
        <v>52</v>
      </c>
      <c r="B21" s="242">
        <v>348</v>
      </c>
      <c r="C21" s="163">
        <v>513</v>
      </c>
      <c r="D21" s="163">
        <v>384</v>
      </c>
      <c r="E21" s="176">
        <v>409</v>
      </c>
      <c r="F21" s="477">
        <v>92</v>
      </c>
      <c r="G21" s="71">
        <v>91</v>
      </c>
      <c r="H21" s="478" t="s">
        <v>150</v>
      </c>
      <c r="I21" s="71">
        <v>92</v>
      </c>
      <c r="J21" s="176">
        <v>118</v>
      </c>
    </row>
    <row r="22" spans="1:10" s="51" customFormat="1" ht="1.5" customHeight="1">
      <c r="A22" s="37"/>
      <c r="B22" s="163"/>
      <c r="C22" s="163"/>
      <c r="D22" s="163"/>
      <c r="E22" s="176"/>
      <c r="F22" s="477"/>
      <c r="G22" s="175"/>
      <c r="H22" s="242"/>
      <c r="I22" s="175"/>
      <c r="J22" s="176"/>
    </row>
    <row r="23" spans="1:10" s="51" customFormat="1" ht="12.75" customHeight="1">
      <c r="A23" s="37" t="s">
        <v>53</v>
      </c>
      <c r="B23" s="242">
        <v>1142</v>
      </c>
      <c r="C23" s="163">
        <v>1041</v>
      </c>
      <c r="D23" s="163">
        <v>1371</v>
      </c>
      <c r="E23" s="176">
        <v>1987</v>
      </c>
      <c r="F23" s="477">
        <v>399</v>
      </c>
      <c r="G23" s="71">
        <v>379</v>
      </c>
      <c r="H23" s="242">
        <v>463</v>
      </c>
      <c r="I23" s="71">
        <v>534</v>
      </c>
      <c r="J23" s="176">
        <v>611</v>
      </c>
    </row>
    <row r="24" spans="1:10" s="51" customFormat="1" ht="12.75" customHeight="1">
      <c r="A24" s="37" t="s">
        <v>54</v>
      </c>
      <c r="B24" s="242">
        <v>820</v>
      </c>
      <c r="C24" s="163">
        <v>797</v>
      </c>
      <c r="D24" s="163">
        <v>842</v>
      </c>
      <c r="E24" s="176">
        <v>872</v>
      </c>
      <c r="F24" s="477">
        <v>164</v>
      </c>
      <c r="G24" s="71">
        <v>205</v>
      </c>
      <c r="H24" s="478" t="s">
        <v>151</v>
      </c>
      <c r="I24" s="71">
        <v>194</v>
      </c>
      <c r="J24" s="176">
        <v>256</v>
      </c>
    </row>
    <row r="25" spans="1:10" s="51" customFormat="1" ht="3" customHeight="1">
      <c r="A25" s="37"/>
      <c r="B25" s="163"/>
      <c r="C25" s="163"/>
      <c r="D25" s="163"/>
      <c r="E25" s="165"/>
      <c r="F25" s="284"/>
      <c r="G25" s="163"/>
      <c r="H25" s="163"/>
      <c r="I25" s="163"/>
      <c r="J25" s="165"/>
    </row>
    <row r="26" spans="1:10" s="51" customFormat="1" ht="12.75" customHeight="1">
      <c r="A26" s="37" t="s">
        <v>55</v>
      </c>
      <c r="B26" s="163"/>
      <c r="C26" s="163"/>
      <c r="D26" s="163"/>
      <c r="E26" s="165"/>
      <c r="F26" s="284"/>
      <c r="G26" s="163"/>
      <c r="H26" s="163"/>
      <c r="I26" s="163"/>
      <c r="J26" s="165"/>
    </row>
    <row r="27" spans="1:10" s="51" customFormat="1" ht="12.75" customHeight="1">
      <c r="A27" s="35" t="s">
        <v>56</v>
      </c>
      <c r="B27" s="242">
        <v>5318</v>
      </c>
      <c r="C27" s="163">
        <v>6296</v>
      </c>
      <c r="D27" s="163">
        <v>7268</v>
      </c>
      <c r="E27" s="176">
        <v>8256</v>
      </c>
      <c r="F27" s="477">
        <v>1955</v>
      </c>
      <c r="G27" s="71">
        <v>1774</v>
      </c>
      <c r="H27" s="175" t="s">
        <v>152</v>
      </c>
      <c r="I27" s="71">
        <v>2159</v>
      </c>
      <c r="J27" s="176">
        <v>2300</v>
      </c>
    </row>
    <row r="28" spans="1:10" s="51" customFormat="1" ht="12.75" customHeight="1">
      <c r="A28" s="35" t="s">
        <v>57</v>
      </c>
      <c r="B28" s="242">
        <v>1745</v>
      </c>
      <c r="C28" s="163">
        <v>2245</v>
      </c>
      <c r="D28" s="163">
        <v>2320</v>
      </c>
      <c r="E28" s="176">
        <v>2470</v>
      </c>
      <c r="F28" s="477">
        <v>609</v>
      </c>
      <c r="G28" s="71">
        <v>624</v>
      </c>
      <c r="H28" s="242">
        <v>522</v>
      </c>
      <c r="I28" s="71">
        <v>653</v>
      </c>
      <c r="J28" s="176">
        <v>670</v>
      </c>
    </row>
    <row r="29" spans="1:10" s="51" customFormat="1" ht="12.75" customHeight="1">
      <c r="A29" s="35" t="s">
        <v>58</v>
      </c>
      <c r="B29" s="242">
        <v>2018</v>
      </c>
      <c r="C29" s="163">
        <v>2368</v>
      </c>
      <c r="D29" s="163">
        <v>2703</v>
      </c>
      <c r="E29" s="176">
        <v>2789</v>
      </c>
      <c r="F29" s="477">
        <v>709</v>
      </c>
      <c r="G29" s="71">
        <v>501</v>
      </c>
      <c r="H29" s="175" t="s">
        <v>153</v>
      </c>
      <c r="I29" s="71">
        <v>759</v>
      </c>
      <c r="J29" s="176">
        <v>733</v>
      </c>
    </row>
    <row r="30" spans="1:10" s="51" customFormat="1" ht="15.75">
      <c r="A30" s="35" t="s">
        <v>59</v>
      </c>
      <c r="B30" s="242">
        <v>482</v>
      </c>
      <c r="C30" s="163">
        <v>555</v>
      </c>
      <c r="D30" s="163">
        <v>627</v>
      </c>
      <c r="E30" s="176">
        <v>920</v>
      </c>
      <c r="F30" s="477">
        <v>178</v>
      </c>
      <c r="G30" s="71">
        <v>211</v>
      </c>
      <c r="H30" s="242">
        <v>238</v>
      </c>
      <c r="I30" s="71">
        <v>211</v>
      </c>
      <c r="J30" s="176">
        <v>259</v>
      </c>
    </row>
    <row r="31" spans="1:10" s="51" customFormat="1" ht="0.75" customHeight="1">
      <c r="A31" s="35"/>
      <c r="B31" s="163"/>
      <c r="C31" s="163"/>
      <c r="D31" s="163"/>
      <c r="E31" s="176"/>
      <c r="F31" s="477"/>
      <c r="G31" s="175"/>
      <c r="H31" s="175"/>
      <c r="I31" s="175"/>
      <c r="J31" s="176"/>
    </row>
    <row r="32" spans="1:10" s="29" customFormat="1" ht="13.5" customHeight="1">
      <c r="A32" s="35" t="s">
        <v>60</v>
      </c>
      <c r="B32" s="242">
        <v>9430</v>
      </c>
      <c r="C32" s="172">
        <v>8891</v>
      </c>
      <c r="D32" s="172">
        <v>8790</v>
      </c>
      <c r="E32" s="176">
        <v>9118</v>
      </c>
      <c r="F32" s="477">
        <v>2224</v>
      </c>
      <c r="G32" s="71">
        <v>1809</v>
      </c>
      <c r="H32" s="242">
        <v>2593</v>
      </c>
      <c r="I32" s="194" t="s">
        <v>172</v>
      </c>
      <c r="J32" s="176">
        <v>2382</v>
      </c>
    </row>
    <row r="33" spans="1:10" s="51" customFormat="1" ht="12.75" customHeight="1">
      <c r="A33" s="35" t="s">
        <v>61</v>
      </c>
      <c r="B33" s="242">
        <v>7324</v>
      </c>
      <c r="C33" s="172">
        <v>6845</v>
      </c>
      <c r="D33" s="172">
        <v>6559</v>
      </c>
      <c r="E33" s="176">
        <v>6317</v>
      </c>
      <c r="F33" s="477">
        <v>1618</v>
      </c>
      <c r="G33" s="71">
        <v>1234</v>
      </c>
      <c r="H33" s="242">
        <v>1906</v>
      </c>
      <c r="I33" s="242">
        <v>1613</v>
      </c>
      <c r="J33" s="176">
        <v>1563</v>
      </c>
    </row>
    <row r="34" spans="1:10" s="51" customFormat="1" ht="12.75" customHeight="1">
      <c r="A34" s="35" t="s">
        <v>62</v>
      </c>
      <c r="B34" s="242">
        <v>179</v>
      </c>
      <c r="C34" s="173">
        <v>180</v>
      </c>
      <c r="D34" s="173">
        <v>217</v>
      </c>
      <c r="E34" s="176">
        <v>557</v>
      </c>
      <c r="F34" s="477">
        <v>75</v>
      </c>
      <c r="G34" s="71">
        <v>83</v>
      </c>
      <c r="H34" s="242">
        <v>126</v>
      </c>
      <c r="I34" s="242">
        <v>152</v>
      </c>
      <c r="J34" s="176">
        <v>195</v>
      </c>
    </row>
    <row r="35" spans="1:10" s="29" customFormat="1" ht="12.75" customHeight="1">
      <c r="A35" s="35" t="s">
        <v>63</v>
      </c>
      <c r="B35" s="242">
        <v>1928</v>
      </c>
      <c r="C35" s="163">
        <v>1866</v>
      </c>
      <c r="D35" s="163">
        <v>2014</v>
      </c>
      <c r="E35" s="176">
        <v>2244</v>
      </c>
      <c r="F35" s="477">
        <v>531</v>
      </c>
      <c r="G35" s="71">
        <v>491</v>
      </c>
      <c r="H35" s="242">
        <v>560</v>
      </c>
      <c r="I35" s="194" t="s">
        <v>154</v>
      </c>
      <c r="J35" s="176">
        <v>624</v>
      </c>
    </row>
    <row r="36" spans="1:10" s="29" customFormat="1" ht="1.5" customHeight="1">
      <c r="A36" s="35"/>
      <c r="B36" s="163"/>
      <c r="C36" s="163"/>
      <c r="D36" s="163"/>
      <c r="E36" s="176"/>
      <c r="F36" s="477"/>
      <c r="G36" s="175"/>
      <c r="H36" s="175"/>
      <c r="I36" s="175"/>
      <c r="J36" s="176"/>
    </row>
    <row r="37" spans="1:10" s="29" customFormat="1" ht="12.75" customHeight="1">
      <c r="A37" s="35" t="s">
        <v>64</v>
      </c>
      <c r="B37" s="242">
        <v>1371</v>
      </c>
      <c r="C37" s="163">
        <v>1500</v>
      </c>
      <c r="D37" s="163">
        <v>1464</v>
      </c>
      <c r="E37" s="176">
        <v>1584</v>
      </c>
      <c r="F37" s="477">
        <v>385</v>
      </c>
      <c r="G37" s="311" t="s">
        <v>155</v>
      </c>
      <c r="H37" s="242">
        <v>405</v>
      </c>
      <c r="I37" s="194" t="s">
        <v>156</v>
      </c>
      <c r="J37" s="176">
        <v>401</v>
      </c>
    </row>
    <row r="38" spans="1:10" s="29" customFormat="1" ht="12.75" customHeight="1">
      <c r="A38" s="35" t="s">
        <v>65</v>
      </c>
      <c r="B38" s="242">
        <v>1978</v>
      </c>
      <c r="C38" s="163">
        <v>2483</v>
      </c>
      <c r="D38" s="163">
        <v>2801</v>
      </c>
      <c r="E38" s="176">
        <v>3139</v>
      </c>
      <c r="F38" s="477">
        <v>631</v>
      </c>
      <c r="G38" s="71">
        <v>564</v>
      </c>
      <c r="H38" s="242">
        <v>682</v>
      </c>
      <c r="I38" s="242">
        <v>935</v>
      </c>
      <c r="J38" s="176">
        <v>957</v>
      </c>
    </row>
    <row r="39" spans="1:10" s="51" customFormat="1" ht="7.5" customHeight="1">
      <c r="A39" s="37"/>
      <c r="B39" s="163"/>
      <c r="C39" s="163"/>
      <c r="D39" s="163"/>
      <c r="E39" s="165"/>
      <c r="F39" s="479"/>
      <c r="G39" s="163"/>
      <c r="H39" s="163"/>
      <c r="I39" s="163"/>
      <c r="J39" s="165"/>
    </row>
    <row r="40" spans="1:10" s="56" customFormat="1" ht="12.75" customHeight="1">
      <c r="A40" s="57" t="s">
        <v>66</v>
      </c>
      <c r="B40" s="242">
        <v>20380</v>
      </c>
      <c r="C40" s="174">
        <v>18473</v>
      </c>
      <c r="D40" s="174">
        <v>18925</v>
      </c>
      <c r="E40" s="175">
        <v>20700</v>
      </c>
      <c r="F40" s="477">
        <v>4966</v>
      </c>
      <c r="G40" s="71" t="s">
        <v>170</v>
      </c>
      <c r="H40" s="242" t="s">
        <v>173</v>
      </c>
      <c r="I40" s="71" t="s">
        <v>174</v>
      </c>
      <c r="J40" s="176">
        <v>5417</v>
      </c>
    </row>
    <row r="41" spans="1:10" s="51" customFormat="1" ht="12.75" customHeight="1">
      <c r="A41" s="37" t="s">
        <v>67</v>
      </c>
      <c r="B41" s="163"/>
      <c r="C41" s="163"/>
      <c r="D41" s="163"/>
      <c r="E41" s="165"/>
      <c r="F41" s="284"/>
      <c r="G41" s="163"/>
      <c r="H41" s="163"/>
      <c r="I41" s="163"/>
      <c r="J41" s="165"/>
    </row>
    <row r="42" spans="1:10" s="51" customFormat="1" ht="12.75" customHeight="1">
      <c r="A42" s="37" t="s">
        <v>54</v>
      </c>
      <c r="B42" s="242">
        <v>9837</v>
      </c>
      <c r="C42" s="163">
        <v>8907</v>
      </c>
      <c r="D42" s="163">
        <v>9151</v>
      </c>
      <c r="E42" s="176">
        <v>10320</v>
      </c>
      <c r="F42" s="477">
        <v>2439</v>
      </c>
      <c r="G42" s="480" t="s">
        <v>171</v>
      </c>
      <c r="H42" s="242">
        <v>2506</v>
      </c>
      <c r="I42" s="194" t="s">
        <v>175</v>
      </c>
      <c r="J42" s="176">
        <v>2696</v>
      </c>
    </row>
    <row r="43" spans="1:10" s="51" customFormat="1" ht="1.5" customHeight="1">
      <c r="A43" s="37"/>
      <c r="B43" s="163"/>
      <c r="C43" s="163"/>
      <c r="D43" s="163"/>
      <c r="E43" s="188"/>
      <c r="F43" s="481"/>
      <c r="G43" s="302"/>
      <c r="H43" s="302"/>
      <c r="I43" s="302"/>
      <c r="J43" s="188"/>
    </row>
    <row r="44" spans="1:10" s="51" customFormat="1" ht="12.75" customHeight="1">
      <c r="A44" s="37" t="s">
        <v>50</v>
      </c>
      <c r="B44" s="242">
        <v>5790</v>
      </c>
      <c r="C44" s="163">
        <v>4916</v>
      </c>
      <c r="D44" s="163">
        <v>4396</v>
      </c>
      <c r="E44" s="176">
        <v>4725</v>
      </c>
      <c r="F44" s="477">
        <v>1180</v>
      </c>
      <c r="G44" s="311" t="s">
        <v>157</v>
      </c>
      <c r="H44" s="175" t="s">
        <v>158</v>
      </c>
      <c r="I44" s="194" t="s">
        <v>188</v>
      </c>
      <c r="J44" s="176">
        <v>1307</v>
      </c>
    </row>
    <row r="45" spans="1:10" s="51" customFormat="1" ht="12.75" customHeight="1">
      <c r="A45" s="37" t="s">
        <v>51</v>
      </c>
      <c r="B45" s="242">
        <v>1580</v>
      </c>
      <c r="C45" s="163">
        <v>1418</v>
      </c>
      <c r="D45" s="163">
        <v>1411</v>
      </c>
      <c r="E45" s="176">
        <v>1697</v>
      </c>
      <c r="F45" s="477">
        <v>337</v>
      </c>
      <c r="G45" s="71">
        <v>334</v>
      </c>
      <c r="H45" s="242">
        <v>453</v>
      </c>
      <c r="I45" s="242">
        <v>447</v>
      </c>
      <c r="J45" s="176">
        <v>462</v>
      </c>
    </row>
    <row r="46" spans="1:10" s="51" customFormat="1" ht="12.75" customHeight="1">
      <c r="A46" s="37" t="s">
        <v>52</v>
      </c>
      <c r="B46" s="242">
        <v>1404</v>
      </c>
      <c r="C46" s="163">
        <v>1180</v>
      </c>
      <c r="D46" s="163">
        <v>1028</v>
      </c>
      <c r="E46" s="176">
        <v>899</v>
      </c>
      <c r="F46" s="477">
        <v>261</v>
      </c>
      <c r="G46" s="71">
        <v>143</v>
      </c>
      <c r="H46" s="242">
        <v>199</v>
      </c>
      <c r="I46" s="242">
        <v>288</v>
      </c>
      <c r="J46" s="176">
        <v>269</v>
      </c>
    </row>
    <row r="47" spans="1:10" s="51" customFormat="1" ht="12.75" customHeight="1">
      <c r="A47" s="37" t="s">
        <v>68</v>
      </c>
      <c r="B47" s="242">
        <v>1022</v>
      </c>
      <c r="C47" s="163">
        <v>786</v>
      </c>
      <c r="D47" s="163">
        <v>628</v>
      </c>
      <c r="E47" s="176">
        <v>690</v>
      </c>
      <c r="F47" s="477">
        <v>205</v>
      </c>
      <c r="G47" s="71">
        <v>109</v>
      </c>
      <c r="H47" s="478" t="s">
        <v>159</v>
      </c>
      <c r="I47" s="242">
        <v>129</v>
      </c>
      <c r="J47" s="176">
        <v>219</v>
      </c>
    </row>
    <row r="48" spans="1:10" s="51" customFormat="1" ht="1.5" customHeight="1">
      <c r="A48" s="37"/>
      <c r="B48" s="163"/>
      <c r="C48" s="163"/>
      <c r="D48" s="163"/>
      <c r="E48" s="189"/>
      <c r="F48" s="481"/>
      <c r="G48" s="194"/>
      <c r="H48" s="194"/>
      <c r="I48" s="194"/>
      <c r="J48" s="189"/>
    </row>
    <row r="49" spans="1:255" s="50" customFormat="1" ht="12.75" customHeight="1">
      <c r="A49" s="37" t="s">
        <v>47</v>
      </c>
      <c r="B49" s="242">
        <v>2073</v>
      </c>
      <c r="C49" s="163">
        <v>2155</v>
      </c>
      <c r="D49" s="163">
        <v>2948</v>
      </c>
      <c r="E49" s="176">
        <v>2844</v>
      </c>
      <c r="F49" s="477">
        <v>710</v>
      </c>
      <c r="G49" s="175" t="s">
        <v>160</v>
      </c>
      <c r="H49" s="478" t="s">
        <v>161</v>
      </c>
      <c r="I49" s="194" t="s">
        <v>162</v>
      </c>
      <c r="J49" s="176">
        <v>688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:255" s="50" customFormat="1" ht="12.75" customHeight="1">
      <c r="A50" s="37" t="s">
        <v>48</v>
      </c>
      <c r="B50" s="242">
        <v>1330</v>
      </c>
      <c r="C50" s="163">
        <v>1178</v>
      </c>
      <c r="D50" s="163">
        <v>1100</v>
      </c>
      <c r="E50" s="176">
        <v>1362</v>
      </c>
      <c r="F50" s="477">
        <v>263</v>
      </c>
      <c r="G50" s="175" t="s">
        <v>163</v>
      </c>
      <c r="H50" s="478" t="s">
        <v>164</v>
      </c>
      <c r="I50" s="242">
        <v>378</v>
      </c>
      <c r="J50" s="176">
        <v>330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:255" s="50" customFormat="1" ht="12.75" customHeight="1">
      <c r="A51" s="37" t="s">
        <v>49</v>
      </c>
      <c r="B51" s="242">
        <v>171</v>
      </c>
      <c r="C51" s="163">
        <v>148</v>
      </c>
      <c r="D51" s="163">
        <v>130</v>
      </c>
      <c r="E51" s="176">
        <v>153</v>
      </c>
      <c r="F51" s="477">
        <v>31</v>
      </c>
      <c r="G51" s="71">
        <v>27</v>
      </c>
      <c r="H51" s="242">
        <v>31</v>
      </c>
      <c r="I51" s="242">
        <v>40</v>
      </c>
      <c r="J51" s="176">
        <v>55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:255" s="50" customFormat="1" ht="1.5" customHeight="1">
      <c r="A52" s="37"/>
      <c r="B52" s="163"/>
      <c r="C52" s="163"/>
      <c r="D52" s="163"/>
      <c r="E52" s="165"/>
      <c r="F52" s="284"/>
      <c r="G52" s="163"/>
      <c r="H52" s="163"/>
      <c r="I52" s="163"/>
      <c r="J52" s="165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:10" s="51" customFormat="1" ht="12.75" customHeight="1">
      <c r="A53" s="37" t="s">
        <v>55</v>
      </c>
      <c r="B53" s="163"/>
      <c r="C53" s="163"/>
      <c r="D53" s="163"/>
      <c r="E53" s="165"/>
      <c r="F53" s="284"/>
      <c r="G53" s="163"/>
      <c r="H53" s="163"/>
      <c r="I53" s="163"/>
      <c r="J53" s="165"/>
    </row>
    <row r="54" spans="1:10" s="51" customFormat="1" ht="12.75" customHeight="1">
      <c r="A54" s="35" t="s">
        <v>69</v>
      </c>
      <c r="B54" s="242">
        <v>14623</v>
      </c>
      <c r="C54" s="163">
        <v>13202</v>
      </c>
      <c r="D54" s="163">
        <v>13158</v>
      </c>
      <c r="E54" s="176">
        <v>14640</v>
      </c>
      <c r="F54" s="477">
        <v>3550</v>
      </c>
      <c r="G54" s="175" t="s">
        <v>178</v>
      </c>
      <c r="H54" s="482" t="s">
        <v>179</v>
      </c>
      <c r="I54" s="483" t="s">
        <v>182</v>
      </c>
      <c r="J54" s="176">
        <v>3889</v>
      </c>
    </row>
    <row r="55" spans="1:10" s="51" customFormat="1" ht="12.75" customHeight="1">
      <c r="A55" s="35" t="s">
        <v>70</v>
      </c>
      <c r="B55" s="242">
        <v>8260</v>
      </c>
      <c r="C55" s="163">
        <v>7623</v>
      </c>
      <c r="D55" s="163">
        <v>7966</v>
      </c>
      <c r="E55" s="176">
        <v>8442</v>
      </c>
      <c r="F55" s="477">
        <v>2175</v>
      </c>
      <c r="G55" s="311" t="s">
        <v>177</v>
      </c>
      <c r="H55" s="478" t="s">
        <v>180</v>
      </c>
      <c r="I55" s="194" t="s">
        <v>183</v>
      </c>
      <c r="J55" s="176">
        <v>2300</v>
      </c>
    </row>
    <row r="56" spans="1:10" s="51" customFormat="1" ht="12.75" customHeight="1">
      <c r="A56" s="35" t="s">
        <v>71</v>
      </c>
      <c r="B56" s="242">
        <v>6363</v>
      </c>
      <c r="C56" s="163">
        <v>5579</v>
      </c>
      <c r="D56" s="163">
        <v>5192</v>
      </c>
      <c r="E56" s="176">
        <v>6198</v>
      </c>
      <c r="F56" s="477">
        <v>1375</v>
      </c>
      <c r="G56" s="311" t="s">
        <v>176</v>
      </c>
      <c r="H56" s="478" t="s">
        <v>181</v>
      </c>
      <c r="I56" s="194" t="s">
        <v>184</v>
      </c>
      <c r="J56" s="176">
        <v>1589</v>
      </c>
    </row>
    <row r="57" spans="1:10" s="51" customFormat="1" ht="12.75" customHeight="1">
      <c r="A57" s="35" t="s">
        <v>72</v>
      </c>
      <c r="B57" s="242">
        <v>2181</v>
      </c>
      <c r="C57" s="163">
        <v>2302</v>
      </c>
      <c r="D57" s="163">
        <v>2726</v>
      </c>
      <c r="E57" s="176">
        <v>2566</v>
      </c>
      <c r="F57" s="477">
        <v>611</v>
      </c>
      <c r="G57" s="71">
        <v>520</v>
      </c>
      <c r="H57" s="242">
        <v>861</v>
      </c>
      <c r="I57" s="484">
        <v>628</v>
      </c>
      <c r="J57" s="176">
        <v>557</v>
      </c>
    </row>
    <row r="58" spans="1:10" s="51" customFormat="1" ht="1.5" customHeight="1">
      <c r="A58" s="35"/>
      <c r="B58" s="163"/>
      <c r="C58" s="163"/>
      <c r="D58" s="163"/>
      <c r="E58" s="176"/>
      <c r="F58" s="477"/>
      <c r="G58" s="175"/>
      <c r="H58" s="175"/>
      <c r="I58" s="175"/>
      <c r="J58" s="176"/>
    </row>
    <row r="59" spans="1:10" s="51" customFormat="1" ht="12.75" customHeight="1">
      <c r="A59" s="310" t="s">
        <v>73</v>
      </c>
      <c r="B59" s="242">
        <v>889</v>
      </c>
      <c r="C59" s="163">
        <v>556</v>
      </c>
      <c r="D59" s="163">
        <v>508</v>
      </c>
      <c r="E59" s="176">
        <v>685</v>
      </c>
      <c r="F59" s="477">
        <v>147</v>
      </c>
      <c r="G59" s="175" t="s">
        <v>165</v>
      </c>
      <c r="H59" s="478" t="s">
        <v>166</v>
      </c>
      <c r="I59" s="484">
        <v>173</v>
      </c>
      <c r="J59" s="176">
        <v>212</v>
      </c>
    </row>
    <row r="60" spans="1:10" s="51" customFormat="1" ht="12.75" customHeight="1">
      <c r="A60" s="37" t="s">
        <v>74</v>
      </c>
      <c r="B60" s="242">
        <v>641</v>
      </c>
      <c r="C60" s="163">
        <v>646</v>
      </c>
      <c r="D60" s="163">
        <v>677</v>
      </c>
      <c r="E60" s="176">
        <v>756</v>
      </c>
      <c r="F60" s="477">
        <v>166</v>
      </c>
      <c r="G60" s="71">
        <v>175</v>
      </c>
      <c r="H60" s="242">
        <v>182</v>
      </c>
      <c r="I60" s="484">
        <v>186</v>
      </c>
      <c r="J60" s="176">
        <v>213</v>
      </c>
    </row>
    <row r="61" spans="1:10" s="51" customFormat="1" ht="7.5" customHeight="1">
      <c r="A61" s="37"/>
      <c r="B61" s="163"/>
      <c r="C61" s="163"/>
      <c r="D61" s="163"/>
      <c r="E61" s="176"/>
      <c r="F61" s="477"/>
      <c r="G61" s="175"/>
      <c r="H61" s="175"/>
      <c r="I61" s="175"/>
      <c r="J61" s="176"/>
    </row>
    <row r="62" spans="1:10" s="56" customFormat="1" ht="12.75" customHeight="1">
      <c r="A62" s="33" t="s">
        <v>75</v>
      </c>
      <c r="B62" s="242">
        <v>2283</v>
      </c>
      <c r="C62" s="175">
        <v>-697</v>
      </c>
      <c r="D62" s="175">
        <v>-1398</v>
      </c>
      <c r="E62" s="176">
        <v>-1397</v>
      </c>
      <c r="F62" s="477">
        <v>-228</v>
      </c>
      <c r="G62" s="194" t="s">
        <v>167</v>
      </c>
      <c r="H62" s="194" t="s">
        <v>168</v>
      </c>
      <c r="I62" s="484" t="s">
        <v>169</v>
      </c>
      <c r="J62" s="176">
        <v>-622</v>
      </c>
    </row>
    <row r="63" spans="1:10" s="51" customFormat="1" ht="7.5" customHeight="1">
      <c r="A63" s="58"/>
      <c r="B63" s="59"/>
      <c r="C63" s="59"/>
      <c r="D63" s="59"/>
      <c r="E63" s="60"/>
      <c r="F63" s="59"/>
      <c r="G63" s="59"/>
      <c r="H63" s="59"/>
      <c r="I63" s="59"/>
      <c r="J63" s="60"/>
    </row>
    <row r="64" spans="1:10" s="51" customFormat="1" ht="7.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6.5">
      <c r="A65" s="312" t="s">
        <v>127</v>
      </c>
      <c r="B65" s="4"/>
      <c r="C65" s="5"/>
      <c r="D65" s="5"/>
      <c r="E65" s="5"/>
      <c r="F65" s="5"/>
      <c r="G65" s="5"/>
      <c r="H65" s="5"/>
      <c r="I65" s="5"/>
      <c r="J65" s="5"/>
    </row>
    <row r="66" spans="1:10" ht="16.5">
      <c r="A66" s="6"/>
      <c r="B66" s="4"/>
      <c r="C66" s="5"/>
      <c r="D66" s="5"/>
      <c r="E66" s="5"/>
      <c r="F66" s="5"/>
      <c r="G66" s="5"/>
      <c r="H66" s="5"/>
      <c r="I66" s="5"/>
      <c r="J66" s="5"/>
    </row>
  </sheetData>
  <mergeCells count="3">
    <mergeCell ref="B9:B11"/>
    <mergeCell ref="C9:C11"/>
    <mergeCell ref="D9:D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D5" sqref="D5"/>
    </sheetView>
  </sheetViews>
  <sheetFormatPr defaultColWidth="9.00390625" defaultRowHeight="16.5"/>
  <cols>
    <col min="1" max="1" width="28.375" style="9" customWidth="1"/>
    <col min="2" max="2" width="6.625" style="1" customWidth="1"/>
    <col min="3" max="3" width="6.75390625" style="7" customWidth="1"/>
    <col min="4" max="4" width="6.875" style="7" customWidth="1"/>
    <col min="5" max="5" width="8.00390625" style="7" customWidth="1"/>
    <col min="6" max="6" width="7.125" style="1" customWidth="1"/>
    <col min="7" max="9" width="6.625" style="7" customWidth="1"/>
    <col min="10" max="10" width="6.625" style="2" customWidth="1"/>
    <col min="11" max="16384" width="9.00390625" style="2" customWidth="1"/>
  </cols>
  <sheetData>
    <row r="1" spans="1:10" ht="16.5">
      <c r="A1" s="3"/>
      <c r="C1" s="1"/>
      <c r="D1" s="1"/>
      <c r="E1" s="1"/>
      <c r="G1" s="1"/>
      <c r="H1" s="1"/>
      <c r="I1" s="1"/>
      <c r="J1" s="8"/>
    </row>
    <row r="2" spans="1:10" ht="16.5">
      <c r="A2" s="3"/>
      <c r="C2" s="1"/>
      <c r="D2" s="1"/>
      <c r="E2" s="1"/>
      <c r="G2" s="1"/>
      <c r="H2" s="1"/>
      <c r="I2" s="1"/>
      <c r="J2" s="8"/>
    </row>
    <row r="3" spans="1:10" ht="16.5">
      <c r="A3" s="3"/>
      <c r="C3" s="1"/>
      <c r="D3" s="1"/>
      <c r="E3" s="1"/>
      <c r="G3" s="1"/>
      <c r="H3" s="1"/>
      <c r="I3" s="1"/>
      <c r="J3" s="8"/>
    </row>
    <row r="4" spans="1:10" ht="16.5">
      <c r="A4" s="3"/>
      <c r="C4" s="1"/>
      <c r="D4" s="1"/>
      <c r="E4" s="1"/>
      <c r="G4" s="1"/>
      <c r="H4" s="1"/>
      <c r="I4" s="1"/>
      <c r="J4" s="8"/>
    </row>
    <row r="6" spans="1:6" s="29" customFormat="1" ht="15" customHeight="1">
      <c r="A6" s="53" t="s">
        <v>26</v>
      </c>
      <c r="B6" s="47"/>
      <c r="F6" s="47"/>
    </row>
    <row r="7" spans="1:6" s="29" customFormat="1" ht="15" customHeight="1">
      <c r="A7" s="43"/>
      <c r="B7" s="47"/>
      <c r="F7" s="47"/>
    </row>
    <row r="8" spans="1:10" s="29" customFormat="1" ht="15" customHeight="1">
      <c r="A8" s="25"/>
      <c r="B8" s="499">
        <v>2000</v>
      </c>
      <c r="C8" s="501">
        <v>2001</v>
      </c>
      <c r="D8" s="501">
        <v>2002</v>
      </c>
      <c r="E8" s="18">
        <v>2003</v>
      </c>
      <c r="F8" s="279">
        <v>2002</v>
      </c>
      <c r="G8" s="18">
        <v>2003</v>
      </c>
      <c r="H8" s="18">
        <v>2003</v>
      </c>
      <c r="I8" s="18">
        <v>2003</v>
      </c>
      <c r="J8" s="17">
        <v>2003</v>
      </c>
    </row>
    <row r="9" spans="1:10" s="29" customFormat="1" ht="15" customHeight="1">
      <c r="A9" s="26"/>
      <c r="B9" s="507"/>
      <c r="C9" s="508"/>
      <c r="D9" s="508"/>
      <c r="E9" s="27" t="s">
        <v>6</v>
      </c>
      <c r="F9" s="282" t="s">
        <v>3</v>
      </c>
      <c r="G9" s="138" t="s">
        <v>0</v>
      </c>
      <c r="H9" s="138" t="s">
        <v>1</v>
      </c>
      <c r="I9" s="138" t="s">
        <v>2</v>
      </c>
      <c r="J9" s="132" t="s">
        <v>3</v>
      </c>
    </row>
    <row r="10" spans="1:10" s="29" customFormat="1" ht="15" customHeight="1">
      <c r="A10" s="30"/>
      <c r="B10" s="500"/>
      <c r="C10" s="502"/>
      <c r="D10" s="502"/>
      <c r="E10" s="285" t="s">
        <v>3</v>
      </c>
      <c r="F10" s="283"/>
      <c r="G10" s="31"/>
      <c r="H10" s="31"/>
      <c r="I10" s="31"/>
      <c r="J10" s="32"/>
    </row>
    <row r="11" spans="1:10" s="63" customFormat="1" ht="15" customHeight="1">
      <c r="A11" s="33" t="s">
        <v>27</v>
      </c>
      <c r="B11" s="71">
        <v>34</v>
      </c>
      <c r="C11" s="162">
        <v>22</v>
      </c>
      <c r="D11" s="162">
        <v>38</v>
      </c>
      <c r="E11" s="71">
        <v>38</v>
      </c>
      <c r="F11" s="303">
        <v>8</v>
      </c>
      <c r="G11" s="71">
        <v>4</v>
      </c>
      <c r="H11" s="71">
        <v>8</v>
      </c>
      <c r="I11" s="71">
        <v>19</v>
      </c>
      <c r="J11" s="491">
        <v>7</v>
      </c>
    </row>
    <row r="12" spans="1:10" s="63" customFormat="1" ht="3.75" customHeight="1">
      <c r="A12" s="33"/>
      <c r="B12" s="71"/>
      <c r="C12" s="71"/>
      <c r="D12" s="71"/>
      <c r="E12" s="71"/>
      <c r="F12" s="303"/>
      <c r="G12" s="71"/>
      <c r="H12" s="71"/>
      <c r="I12" s="71"/>
      <c r="J12" s="72"/>
    </row>
    <row r="13" spans="1:10" s="29" customFormat="1" ht="15" customHeight="1">
      <c r="A13" s="37" t="s">
        <v>28</v>
      </c>
      <c r="B13" s="71">
        <v>1167</v>
      </c>
      <c r="C13" s="71">
        <v>812</v>
      </c>
      <c r="D13" s="71">
        <v>1326</v>
      </c>
      <c r="E13" s="71">
        <v>2658</v>
      </c>
      <c r="F13" s="303">
        <v>410</v>
      </c>
      <c r="G13" s="71">
        <v>19</v>
      </c>
      <c r="H13" s="71">
        <v>96</v>
      </c>
      <c r="I13" s="71">
        <v>1614</v>
      </c>
      <c r="J13" s="72">
        <v>929</v>
      </c>
    </row>
    <row r="14" spans="1:10" s="29" customFormat="1" ht="3.75" customHeight="1">
      <c r="A14" s="37"/>
      <c r="B14" s="71"/>
      <c r="C14" s="71"/>
      <c r="D14" s="71"/>
      <c r="E14" s="71"/>
      <c r="F14" s="303"/>
      <c r="G14" s="71"/>
      <c r="H14" s="71"/>
      <c r="I14" s="71"/>
      <c r="J14" s="72"/>
    </row>
    <row r="15" spans="1:10" s="29" customFormat="1" ht="15" customHeight="1">
      <c r="A15" s="37" t="s">
        <v>29</v>
      </c>
      <c r="B15" s="83">
        <v>1038</v>
      </c>
      <c r="C15" s="71">
        <v>600</v>
      </c>
      <c r="D15" s="71">
        <v>1196</v>
      </c>
      <c r="E15" s="71">
        <v>2430</v>
      </c>
      <c r="F15" s="303">
        <v>361</v>
      </c>
      <c r="G15" s="71">
        <v>13</v>
      </c>
      <c r="H15" s="71">
        <v>73</v>
      </c>
      <c r="I15" s="71">
        <v>1482</v>
      </c>
      <c r="J15" s="72">
        <v>862</v>
      </c>
    </row>
    <row r="16" spans="1:10" s="29" customFormat="1" ht="15" customHeight="1">
      <c r="A16" s="37" t="s">
        <v>30</v>
      </c>
      <c r="B16" s="83">
        <v>111</v>
      </c>
      <c r="C16" s="71">
        <v>196</v>
      </c>
      <c r="D16" s="71">
        <v>116</v>
      </c>
      <c r="E16" s="71">
        <v>211</v>
      </c>
      <c r="F16" s="303">
        <v>43</v>
      </c>
      <c r="G16" s="71">
        <v>4</v>
      </c>
      <c r="H16" s="71">
        <v>23</v>
      </c>
      <c r="I16" s="71">
        <v>121</v>
      </c>
      <c r="J16" s="72">
        <v>63</v>
      </c>
    </row>
    <row r="17" spans="1:10" s="29" customFormat="1" ht="15" customHeight="1">
      <c r="A17" s="37" t="s">
        <v>31</v>
      </c>
      <c r="B17" s="83">
        <v>3</v>
      </c>
      <c r="C17" s="71">
        <v>2</v>
      </c>
      <c r="D17" s="163" t="s">
        <v>43</v>
      </c>
      <c r="E17" s="163" t="s">
        <v>43</v>
      </c>
      <c r="F17" s="303" t="s">
        <v>43</v>
      </c>
      <c r="G17" s="163" t="s">
        <v>43</v>
      </c>
      <c r="H17" s="163" t="s">
        <v>43</v>
      </c>
      <c r="I17" s="163" t="s">
        <v>43</v>
      </c>
      <c r="J17" s="165" t="s">
        <v>43</v>
      </c>
    </row>
    <row r="18" spans="1:10" s="29" customFormat="1" ht="3.75" customHeight="1">
      <c r="A18" s="37"/>
      <c r="B18" s="83"/>
      <c r="C18" s="83"/>
      <c r="D18" s="83"/>
      <c r="E18" s="83"/>
      <c r="F18" s="303"/>
      <c r="G18" s="83"/>
      <c r="H18" s="83"/>
      <c r="I18" s="83"/>
      <c r="J18" s="84"/>
    </row>
    <row r="19" spans="1:10" s="29" customFormat="1" ht="15" customHeight="1">
      <c r="A19" s="37" t="s">
        <v>32</v>
      </c>
      <c r="B19" s="65">
        <v>202.8</v>
      </c>
      <c r="C19" s="65">
        <v>158.279</v>
      </c>
      <c r="D19" s="65">
        <v>157.49351000000001</v>
      </c>
      <c r="E19" s="65">
        <v>533.016</v>
      </c>
      <c r="F19" s="304">
        <v>59.55251</v>
      </c>
      <c r="G19" s="65">
        <v>2.73668</v>
      </c>
      <c r="H19" s="65">
        <v>14.137</v>
      </c>
      <c r="I19" s="65">
        <v>301.91</v>
      </c>
      <c r="J19" s="66">
        <v>214.234</v>
      </c>
    </row>
    <row r="20" spans="1:10" s="29" customFormat="1" ht="7.5" customHeight="1">
      <c r="A20" s="37"/>
      <c r="B20" s="67"/>
      <c r="C20" s="67"/>
      <c r="D20" s="67"/>
      <c r="E20" s="67"/>
      <c r="F20" s="286"/>
      <c r="G20" s="67"/>
      <c r="H20" s="67"/>
      <c r="I20" s="67"/>
      <c r="J20" s="68"/>
    </row>
    <row r="21" spans="1:10" s="63" customFormat="1" ht="15" customHeight="1">
      <c r="A21" s="33" t="s">
        <v>33</v>
      </c>
      <c r="B21" s="71">
        <v>76</v>
      </c>
      <c r="C21" s="71">
        <v>61</v>
      </c>
      <c r="D21" s="71">
        <v>26</v>
      </c>
      <c r="E21" s="71">
        <v>33</v>
      </c>
      <c r="F21" s="303">
        <v>9</v>
      </c>
      <c r="G21" s="71">
        <v>7</v>
      </c>
      <c r="H21" s="71">
        <v>8</v>
      </c>
      <c r="I21" s="71">
        <v>11</v>
      </c>
      <c r="J21" s="72">
        <v>7</v>
      </c>
    </row>
    <row r="22" spans="1:10" s="63" customFormat="1" ht="3.75" customHeight="1">
      <c r="A22" s="33"/>
      <c r="B22" s="71"/>
      <c r="C22" s="71"/>
      <c r="D22" s="71"/>
      <c r="E22" s="71"/>
      <c r="F22" s="303"/>
      <c r="G22" s="71"/>
      <c r="H22" s="71"/>
      <c r="I22" s="71"/>
      <c r="J22" s="72"/>
    </row>
    <row r="23" spans="1:11" s="29" customFormat="1" ht="15" customHeight="1">
      <c r="A23" s="37" t="s">
        <v>28</v>
      </c>
      <c r="B23" s="163">
        <v>3146</v>
      </c>
      <c r="C23" s="71">
        <v>2622</v>
      </c>
      <c r="D23" s="71">
        <v>381</v>
      </c>
      <c r="E23" s="71">
        <v>1566</v>
      </c>
      <c r="F23" s="303">
        <v>49</v>
      </c>
      <c r="G23" s="71">
        <v>650</v>
      </c>
      <c r="H23" s="71">
        <v>88</v>
      </c>
      <c r="I23" s="71">
        <v>583</v>
      </c>
      <c r="J23" s="72">
        <v>245</v>
      </c>
      <c r="K23" s="164"/>
    </row>
    <row r="24" spans="1:10" s="29" customFormat="1" ht="3.75" customHeight="1">
      <c r="A24" s="37"/>
      <c r="B24" s="163"/>
      <c r="C24" s="163"/>
      <c r="D24" s="163"/>
      <c r="E24" s="163"/>
      <c r="F24" s="284"/>
      <c r="G24" s="163"/>
      <c r="H24" s="163"/>
      <c r="I24" s="163"/>
      <c r="J24" s="165"/>
    </row>
    <row r="25" spans="1:11" s="29" customFormat="1" ht="15" customHeight="1">
      <c r="A25" s="37" t="s">
        <v>29</v>
      </c>
      <c r="B25" s="163">
        <v>2747</v>
      </c>
      <c r="C25" s="71">
        <v>1774</v>
      </c>
      <c r="D25" s="71">
        <v>336</v>
      </c>
      <c r="E25" s="71">
        <v>1246</v>
      </c>
      <c r="F25" s="303">
        <v>37</v>
      </c>
      <c r="G25" s="71">
        <v>458</v>
      </c>
      <c r="H25" s="71">
        <v>73</v>
      </c>
      <c r="I25" s="71">
        <v>485</v>
      </c>
      <c r="J25" s="72">
        <v>230</v>
      </c>
      <c r="K25" s="164"/>
    </row>
    <row r="26" spans="1:11" s="29" customFormat="1" ht="15" customHeight="1">
      <c r="A26" s="37" t="s">
        <v>34</v>
      </c>
      <c r="B26" s="163">
        <v>368</v>
      </c>
      <c r="C26" s="71">
        <v>805</v>
      </c>
      <c r="D26" s="71">
        <v>30</v>
      </c>
      <c r="E26" s="71">
        <v>304</v>
      </c>
      <c r="F26" s="303">
        <v>10</v>
      </c>
      <c r="G26" s="71">
        <v>185</v>
      </c>
      <c r="H26" s="71">
        <v>11</v>
      </c>
      <c r="I26" s="71">
        <v>94</v>
      </c>
      <c r="J26" s="72">
        <v>14</v>
      </c>
      <c r="K26" s="164"/>
    </row>
    <row r="27" spans="1:10" s="29" customFormat="1" ht="15" customHeight="1">
      <c r="A27" s="37" t="s">
        <v>35</v>
      </c>
      <c r="B27" s="163" t="s">
        <v>76</v>
      </c>
      <c r="C27" s="163" t="s">
        <v>43</v>
      </c>
      <c r="D27" s="71">
        <v>2</v>
      </c>
      <c r="E27" s="71">
        <v>2</v>
      </c>
      <c r="F27" s="303" t="s">
        <v>43</v>
      </c>
      <c r="G27" s="163" t="s">
        <v>43</v>
      </c>
      <c r="H27" s="71">
        <v>2</v>
      </c>
      <c r="I27" s="163" t="s">
        <v>43</v>
      </c>
      <c r="J27" s="165" t="s">
        <v>43</v>
      </c>
    </row>
    <row r="28" spans="1:10" s="29" customFormat="1" ht="3.75" customHeight="1">
      <c r="A28" s="37"/>
      <c r="B28" s="163"/>
      <c r="C28" s="163"/>
      <c r="D28" s="163"/>
      <c r="E28" s="163"/>
      <c r="F28" s="284"/>
      <c r="G28" s="163"/>
      <c r="H28" s="163"/>
      <c r="I28" s="163"/>
      <c r="J28" s="165"/>
    </row>
    <row r="29" spans="1:10" s="29" customFormat="1" ht="15" customHeight="1">
      <c r="A29" s="37" t="s">
        <v>32</v>
      </c>
      <c r="B29" s="65">
        <v>370.3</v>
      </c>
      <c r="C29" s="65">
        <v>404.325</v>
      </c>
      <c r="D29" s="65">
        <v>102.54929999999999</v>
      </c>
      <c r="E29" s="65">
        <v>243.023</v>
      </c>
      <c r="F29" s="304">
        <v>10.2533</v>
      </c>
      <c r="G29" s="65">
        <v>85.80806</v>
      </c>
      <c r="H29" s="65">
        <v>26.765</v>
      </c>
      <c r="I29" s="65">
        <v>89.585</v>
      </c>
      <c r="J29" s="66">
        <v>40.865</v>
      </c>
    </row>
    <row r="30" spans="1:10" s="29" customFormat="1" ht="7.5" customHeight="1">
      <c r="A30" s="37"/>
      <c r="B30" s="71"/>
      <c r="C30" s="71"/>
      <c r="D30" s="71"/>
      <c r="E30" s="71"/>
      <c r="F30" s="303"/>
      <c r="G30" s="71"/>
      <c r="H30" s="71"/>
      <c r="I30" s="71"/>
      <c r="J30" s="72"/>
    </row>
    <row r="31" spans="1:11" s="63" customFormat="1" ht="15" customHeight="1">
      <c r="A31" s="33" t="s">
        <v>36</v>
      </c>
      <c r="B31" s="71">
        <v>10211</v>
      </c>
      <c r="C31" s="71">
        <v>27016</v>
      </c>
      <c r="D31" s="71" t="s">
        <v>331</v>
      </c>
      <c r="E31" s="71">
        <v>18556</v>
      </c>
      <c r="F31" s="303" t="s">
        <v>335</v>
      </c>
      <c r="G31" s="71">
        <v>3652</v>
      </c>
      <c r="H31" s="71">
        <v>4615</v>
      </c>
      <c r="I31" s="71">
        <v>4835</v>
      </c>
      <c r="J31" s="72">
        <v>5454</v>
      </c>
      <c r="K31" s="243"/>
    </row>
    <row r="32" spans="1:10" s="63" customFormat="1" ht="3.75" customHeight="1">
      <c r="A32" s="33"/>
      <c r="B32" s="71"/>
      <c r="C32" s="71"/>
      <c r="D32" s="71"/>
      <c r="E32" s="71"/>
      <c r="F32" s="303"/>
      <c r="G32" s="71"/>
      <c r="H32" s="71"/>
      <c r="I32" s="71"/>
      <c r="J32" s="72"/>
    </row>
    <row r="33" spans="1:11" s="29" customFormat="1" ht="15" customHeight="1">
      <c r="A33" s="37" t="s">
        <v>29</v>
      </c>
      <c r="B33" s="71">
        <v>9024</v>
      </c>
      <c r="C33" s="71">
        <v>16139</v>
      </c>
      <c r="D33" s="71" t="s">
        <v>332</v>
      </c>
      <c r="E33" s="71">
        <v>10398</v>
      </c>
      <c r="F33" s="303" t="s">
        <v>336</v>
      </c>
      <c r="G33" s="71">
        <v>2133</v>
      </c>
      <c r="H33" s="71">
        <v>2643</v>
      </c>
      <c r="I33" s="71">
        <v>2803</v>
      </c>
      <c r="J33" s="72">
        <v>2819</v>
      </c>
      <c r="K33" s="244"/>
    </row>
    <row r="34" spans="1:12" s="29" customFormat="1" ht="15" customHeight="1">
      <c r="A34" s="37" t="s">
        <v>34</v>
      </c>
      <c r="B34" s="71">
        <v>1003</v>
      </c>
      <c r="C34" s="71">
        <v>3159</v>
      </c>
      <c r="D34" s="71" t="s">
        <v>333</v>
      </c>
      <c r="E34" s="71">
        <v>3039</v>
      </c>
      <c r="F34" s="303" t="s">
        <v>337</v>
      </c>
      <c r="G34" s="311">
        <v>682</v>
      </c>
      <c r="H34" s="71">
        <v>824</v>
      </c>
      <c r="I34" s="71">
        <v>646</v>
      </c>
      <c r="J34" s="72">
        <v>887</v>
      </c>
      <c r="K34" s="244"/>
      <c r="L34" s="175"/>
    </row>
    <row r="35" spans="1:11" s="29" customFormat="1" ht="15" customHeight="1">
      <c r="A35" s="37" t="s">
        <v>31</v>
      </c>
      <c r="B35" s="71">
        <v>133</v>
      </c>
      <c r="C35" s="71">
        <v>126</v>
      </c>
      <c r="D35" s="71" t="s">
        <v>334</v>
      </c>
      <c r="E35" s="71">
        <v>163</v>
      </c>
      <c r="F35" s="303" t="s">
        <v>338</v>
      </c>
      <c r="G35" s="71">
        <v>40</v>
      </c>
      <c r="H35" s="71">
        <v>37</v>
      </c>
      <c r="I35" s="71">
        <v>37</v>
      </c>
      <c r="J35" s="72">
        <v>49</v>
      </c>
      <c r="K35" s="244"/>
    </row>
    <row r="36" spans="1:10" s="29" customFormat="1" ht="7.5" customHeight="1">
      <c r="A36" s="37"/>
      <c r="B36" s="65"/>
      <c r="C36" s="65"/>
      <c r="D36" s="65"/>
      <c r="E36" s="65"/>
      <c r="F36" s="304"/>
      <c r="G36" s="65"/>
      <c r="H36" s="65"/>
      <c r="I36" s="65"/>
      <c r="J36" s="66"/>
    </row>
    <row r="37" spans="1:10" s="63" customFormat="1" ht="15" customHeight="1">
      <c r="A37" s="118" t="s">
        <v>37</v>
      </c>
      <c r="B37" s="71">
        <v>7367</v>
      </c>
      <c r="C37" s="71">
        <v>8206</v>
      </c>
      <c r="D37" s="71">
        <v>9902</v>
      </c>
      <c r="E37" s="71">
        <v>9198</v>
      </c>
      <c r="F37" s="303">
        <v>1842</v>
      </c>
      <c r="G37" s="71">
        <v>2100</v>
      </c>
      <c r="H37" s="71">
        <v>1648</v>
      </c>
      <c r="I37" s="71">
        <v>2988</v>
      </c>
      <c r="J37" s="72">
        <v>2462</v>
      </c>
    </row>
    <row r="38" spans="1:10" s="63" customFormat="1" ht="3.75" customHeight="1">
      <c r="A38" s="33"/>
      <c r="B38" s="71"/>
      <c r="C38" s="71"/>
      <c r="D38" s="71"/>
      <c r="E38" s="71"/>
      <c r="F38" s="303"/>
      <c r="G38" s="71"/>
      <c r="H38" s="71"/>
      <c r="I38" s="71"/>
      <c r="J38" s="72"/>
    </row>
    <row r="39" spans="1:10" s="29" customFormat="1" ht="15" customHeight="1">
      <c r="A39" s="37" t="s">
        <v>38</v>
      </c>
      <c r="B39" s="69">
        <v>10.1</v>
      </c>
      <c r="C39" s="65">
        <v>13.7</v>
      </c>
      <c r="D39" s="65">
        <v>10.4</v>
      </c>
      <c r="E39" s="69">
        <v>10.3</v>
      </c>
      <c r="F39" s="301">
        <v>11.4</v>
      </c>
      <c r="G39" s="69">
        <v>6.9</v>
      </c>
      <c r="H39" s="69">
        <v>8.7</v>
      </c>
      <c r="I39" s="69">
        <v>12</v>
      </c>
      <c r="J39" s="70">
        <v>12.3</v>
      </c>
    </row>
    <row r="40" spans="1:10" s="29" customFormat="1" ht="15" customHeight="1">
      <c r="A40" s="37" t="s">
        <v>39</v>
      </c>
      <c r="B40" s="69">
        <v>44</v>
      </c>
      <c r="C40" s="65">
        <v>40.2</v>
      </c>
      <c r="D40" s="65">
        <v>41</v>
      </c>
      <c r="E40" s="69">
        <v>43.9</v>
      </c>
      <c r="F40" s="301">
        <v>40.9</v>
      </c>
      <c r="G40" s="69">
        <v>42.9</v>
      </c>
      <c r="H40" s="69">
        <v>41.9</v>
      </c>
      <c r="I40" s="69">
        <v>50.2</v>
      </c>
      <c r="J40" s="70">
        <v>38.4</v>
      </c>
    </row>
    <row r="41" spans="1:10" s="29" customFormat="1" ht="15" customHeight="1">
      <c r="A41" s="37" t="s">
        <v>40</v>
      </c>
      <c r="B41" s="69">
        <v>24.9</v>
      </c>
      <c r="C41" s="65">
        <v>23.8</v>
      </c>
      <c r="D41" s="65">
        <v>24.4</v>
      </c>
      <c r="E41" s="69">
        <v>17.1</v>
      </c>
      <c r="F41" s="301">
        <v>21</v>
      </c>
      <c r="G41" s="69">
        <v>28.8</v>
      </c>
      <c r="H41" s="69">
        <v>18.1</v>
      </c>
      <c r="I41" s="69">
        <v>10.4</v>
      </c>
      <c r="J41" s="70">
        <v>14.6</v>
      </c>
    </row>
    <row r="42" spans="1:10" s="29" customFormat="1" ht="15" customHeight="1">
      <c r="A42" s="37" t="s">
        <v>41</v>
      </c>
      <c r="B42" s="69">
        <v>16.2</v>
      </c>
      <c r="C42" s="65">
        <v>17.5</v>
      </c>
      <c r="D42" s="65">
        <v>18.3</v>
      </c>
      <c r="E42" s="69">
        <v>17.4</v>
      </c>
      <c r="F42" s="301">
        <v>18.1</v>
      </c>
      <c r="G42" s="69">
        <v>14</v>
      </c>
      <c r="H42" s="69">
        <v>19.1</v>
      </c>
      <c r="I42" s="69">
        <v>10.3</v>
      </c>
      <c r="J42" s="70">
        <v>27.8</v>
      </c>
    </row>
    <row r="43" spans="1:10" s="29" customFormat="1" ht="15" customHeight="1">
      <c r="A43" s="37" t="s">
        <v>42</v>
      </c>
      <c r="B43" s="69">
        <v>4.8</v>
      </c>
      <c r="C43" s="65">
        <v>4.8</v>
      </c>
      <c r="D43" s="65">
        <v>5.9</v>
      </c>
      <c r="E43" s="69">
        <v>11.2</v>
      </c>
      <c r="F43" s="301">
        <v>8.6</v>
      </c>
      <c r="G43" s="69">
        <v>7.4</v>
      </c>
      <c r="H43" s="69">
        <v>12.2</v>
      </c>
      <c r="I43" s="69">
        <v>17</v>
      </c>
      <c r="J43" s="70">
        <v>6.8</v>
      </c>
    </row>
    <row r="44" spans="1:10" s="51" customFormat="1" ht="7.5" customHeight="1">
      <c r="A44" s="58"/>
      <c r="B44" s="59"/>
      <c r="C44" s="59"/>
      <c r="D44" s="59"/>
      <c r="E44" s="60"/>
      <c r="F44" s="59"/>
      <c r="G44" s="59"/>
      <c r="H44" s="59"/>
      <c r="I44" s="59"/>
      <c r="J44" s="60"/>
    </row>
    <row r="45" spans="1:10" ht="6" customHeight="1">
      <c r="A45" s="54"/>
      <c r="B45" s="50"/>
      <c r="C45" s="51"/>
      <c r="D45" s="51"/>
      <c r="E45" s="51"/>
      <c r="F45" s="50"/>
      <c r="G45" s="51"/>
      <c r="H45" s="51"/>
      <c r="I45" s="51"/>
      <c r="J45" s="51"/>
    </row>
    <row r="46" spans="1:10" ht="16.5">
      <c r="A46" s="106" t="s">
        <v>329</v>
      </c>
      <c r="B46" s="50"/>
      <c r="C46" s="51"/>
      <c r="D46" s="51"/>
      <c r="E46" s="51"/>
      <c r="F46" s="50"/>
      <c r="G46" s="51"/>
      <c r="H46" s="51"/>
      <c r="I46" s="51"/>
      <c r="J46" s="51"/>
    </row>
    <row r="47" ht="16.5">
      <c r="A47" s="498" t="s">
        <v>330</v>
      </c>
    </row>
  </sheetData>
  <mergeCells count="3">
    <mergeCell ref="B8:B10"/>
    <mergeCell ref="C8:C10"/>
    <mergeCell ref="D8:D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B5" sqref="B5"/>
    </sheetView>
  </sheetViews>
  <sheetFormatPr defaultColWidth="9.00390625" defaultRowHeight="16.5"/>
  <cols>
    <col min="1" max="1" width="27.75390625" style="9" customWidth="1"/>
    <col min="2" max="2" width="7.00390625" style="3" customWidth="1"/>
    <col min="3" max="4" width="7.00390625" style="9" customWidth="1"/>
    <col min="5" max="5" width="8.00390625" style="9" customWidth="1"/>
    <col min="6" max="6" width="7.00390625" style="3" customWidth="1"/>
    <col min="7" max="9" width="7.00390625" style="9" customWidth="1"/>
    <col min="10" max="10" width="7.00390625" style="2" customWidth="1"/>
    <col min="11" max="16384" width="9.00390625" style="2" customWidth="1"/>
  </cols>
  <sheetData>
    <row r="1" spans="1:10" ht="16.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16.5">
      <c r="A5" s="3"/>
      <c r="B5" s="1"/>
      <c r="C5" s="1"/>
      <c r="D5" s="1"/>
      <c r="E5" s="1"/>
      <c r="F5" s="1"/>
      <c r="G5" s="1"/>
      <c r="H5" s="1"/>
      <c r="I5" s="1"/>
      <c r="J5" s="1"/>
    </row>
    <row r="6" spans="1:6" s="51" customFormat="1" ht="15" customHeight="1">
      <c r="A6" s="53" t="s">
        <v>10</v>
      </c>
      <c r="B6" s="50"/>
      <c r="F6" s="50"/>
    </row>
    <row r="7" spans="1:10" s="51" customFormat="1" ht="15" customHeight="1">
      <c r="A7" s="43"/>
      <c r="C7" s="29"/>
      <c r="D7" s="29"/>
      <c r="E7" s="29"/>
      <c r="F7" s="47"/>
      <c r="G7" s="136" t="s">
        <v>18</v>
      </c>
      <c r="H7" s="137"/>
      <c r="I7" s="137"/>
      <c r="J7" s="137"/>
    </row>
    <row r="8" spans="1:10" s="51" customFormat="1" ht="15" customHeight="1">
      <c r="A8" s="73"/>
      <c r="B8" s="146"/>
      <c r="C8" s="85"/>
      <c r="D8" s="85"/>
      <c r="E8" s="18">
        <v>2003</v>
      </c>
      <c r="F8" s="279">
        <v>2002</v>
      </c>
      <c r="G8" s="18">
        <v>2003</v>
      </c>
      <c r="H8" s="18">
        <v>2003</v>
      </c>
      <c r="I8" s="18">
        <v>2003</v>
      </c>
      <c r="J8" s="17">
        <v>2003</v>
      </c>
    </row>
    <row r="9" spans="1:10" s="51" customFormat="1" ht="15" customHeight="1">
      <c r="A9" s="74"/>
      <c r="B9" s="135">
        <v>2000</v>
      </c>
      <c r="C9" s="48">
        <v>2001</v>
      </c>
      <c r="D9" s="48">
        <v>2002</v>
      </c>
      <c r="E9" s="27" t="s">
        <v>6</v>
      </c>
      <c r="F9" s="282" t="s">
        <v>3</v>
      </c>
      <c r="G9" s="138" t="s">
        <v>0</v>
      </c>
      <c r="H9" s="138" t="s">
        <v>1</v>
      </c>
      <c r="I9" s="138" t="s">
        <v>2</v>
      </c>
      <c r="J9" s="132" t="s">
        <v>3</v>
      </c>
    </row>
    <row r="10" spans="1:10" s="51" customFormat="1" ht="15" customHeight="1">
      <c r="A10" s="75"/>
      <c r="B10" s="161"/>
      <c r="C10" s="82"/>
      <c r="D10" s="82"/>
      <c r="E10" s="285" t="s">
        <v>3</v>
      </c>
      <c r="F10" s="283"/>
      <c r="G10" s="31"/>
      <c r="H10" s="31"/>
      <c r="I10" s="31"/>
      <c r="J10" s="32"/>
    </row>
    <row r="11" spans="1:11" s="51" customFormat="1" ht="15" customHeight="1">
      <c r="A11" s="76" t="s">
        <v>11</v>
      </c>
      <c r="B11" s="159">
        <v>99.49</v>
      </c>
      <c r="C11" s="52">
        <v>97.52</v>
      </c>
      <c r="D11" s="52">
        <v>94.94</v>
      </c>
      <c r="E11" s="190">
        <v>93.46</v>
      </c>
      <c r="F11" s="448">
        <v>94.46</v>
      </c>
      <c r="G11" s="190">
        <v>94.08</v>
      </c>
      <c r="H11" s="190">
        <v>93.73</v>
      </c>
      <c r="I11" s="190">
        <v>92.9</v>
      </c>
      <c r="J11" s="183">
        <v>93.14</v>
      </c>
      <c r="K11" s="133"/>
    </row>
    <row r="12" spans="1:11" s="51" customFormat="1" ht="15.75">
      <c r="A12" s="76"/>
      <c r="B12" s="159"/>
      <c r="C12" s="52"/>
      <c r="D12" s="52"/>
      <c r="E12" s="50"/>
      <c r="F12" s="134"/>
      <c r="G12" s="50"/>
      <c r="H12" s="50"/>
      <c r="I12" s="50"/>
      <c r="J12" s="108"/>
      <c r="K12" s="133"/>
    </row>
    <row r="13" spans="1:11" s="51" customFormat="1" ht="15.75">
      <c r="A13" s="77" t="s">
        <v>19</v>
      </c>
      <c r="B13" s="159">
        <v>99.74</v>
      </c>
      <c r="C13" s="52">
        <v>98.3</v>
      </c>
      <c r="D13" s="52">
        <v>96.21</v>
      </c>
      <c r="E13" s="190">
        <v>95</v>
      </c>
      <c r="F13" s="448">
        <v>95.96</v>
      </c>
      <c r="G13" s="190">
        <v>95.36</v>
      </c>
      <c r="H13" s="190">
        <v>94.91</v>
      </c>
      <c r="I13" s="190">
        <v>94.89</v>
      </c>
      <c r="J13" s="183">
        <v>94.82</v>
      </c>
      <c r="K13" s="133"/>
    </row>
    <row r="14" spans="1:11" s="51" customFormat="1" ht="15" customHeight="1">
      <c r="A14" s="77" t="s">
        <v>12</v>
      </c>
      <c r="B14" s="159">
        <v>95.35</v>
      </c>
      <c r="C14" s="52">
        <v>90.84</v>
      </c>
      <c r="D14" s="52">
        <v>81.56</v>
      </c>
      <c r="E14" s="190">
        <v>71.37</v>
      </c>
      <c r="F14" s="448">
        <v>78.55</v>
      </c>
      <c r="G14" s="190">
        <v>73.1</v>
      </c>
      <c r="H14" s="190">
        <v>72.58</v>
      </c>
      <c r="I14" s="190">
        <v>68.95</v>
      </c>
      <c r="J14" s="183">
        <v>70.87</v>
      </c>
      <c r="K14" s="133"/>
    </row>
    <row r="15" spans="1:11" s="51" customFormat="1" ht="15" customHeight="1">
      <c r="A15" s="77" t="s">
        <v>20</v>
      </c>
      <c r="B15" s="159">
        <v>99.54</v>
      </c>
      <c r="C15" s="52">
        <v>97.09</v>
      </c>
      <c r="D15" s="52">
        <v>94.05</v>
      </c>
      <c r="E15" s="190">
        <v>92.86</v>
      </c>
      <c r="F15" s="448">
        <v>93.69</v>
      </c>
      <c r="G15" s="190">
        <v>93.45</v>
      </c>
      <c r="H15" s="190">
        <v>93.83</v>
      </c>
      <c r="I15" s="190">
        <v>92.2</v>
      </c>
      <c r="J15" s="183">
        <v>91.97</v>
      </c>
      <c r="K15" s="133"/>
    </row>
    <row r="16" spans="1:11" s="51" customFormat="1" ht="15" customHeight="1">
      <c r="A16" s="77" t="s">
        <v>9</v>
      </c>
      <c r="B16" s="159">
        <v>99.95</v>
      </c>
      <c r="C16" s="52">
        <v>102.59</v>
      </c>
      <c r="D16" s="52">
        <v>105.16</v>
      </c>
      <c r="E16" s="190">
        <v>105.13</v>
      </c>
      <c r="F16" s="448">
        <v>105.28</v>
      </c>
      <c r="G16" s="190">
        <v>105.26</v>
      </c>
      <c r="H16" s="190">
        <v>105.21</v>
      </c>
      <c r="I16" s="190">
        <v>105.01</v>
      </c>
      <c r="J16" s="183">
        <v>105.03</v>
      </c>
      <c r="K16" s="133"/>
    </row>
    <row r="17" spans="1:11" s="51" customFormat="1" ht="15" customHeight="1">
      <c r="A17" s="77" t="s">
        <v>13</v>
      </c>
      <c r="B17" s="159">
        <v>99.2</v>
      </c>
      <c r="C17" s="52">
        <v>94.09</v>
      </c>
      <c r="D17" s="52">
        <v>90.59</v>
      </c>
      <c r="E17" s="190">
        <v>88.18</v>
      </c>
      <c r="F17" s="448">
        <v>88.93</v>
      </c>
      <c r="G17" s="190">
        <v>88.31</v>
      </c>
      <c r="H17" s="190">
        <v>87.85</v>
      </c>
      <c r="I17" s="190">
        <v>87.99</v>
      </c>
      <c r="J17" s="183">
        <v>88.58</v>
      </c>
      <c r="K17" s="133"/>
    </row>
    <row r="18" spans="1:11" s="51" customFormat="1" ht="15" customHeight="1">
      <c r="A18" s="77" t="s">
        <v>21</v>
      </c>
      <c r="B18" s="159">
        <v>100.46</v>
      </c>
      <c r="C18" s="52">
        <v>101.3</v>
      </c>
      <c r="D18" s="52">
        <v>101.32</v>
      </c>
      <c r="E18" s="190">
        <v>100.88</v>
      </c>
      <c r="F18" s="448">
        <v>101.29</v>
      </c>
      <c r="G18" s="190">
        <v>101.14</v>
      </c>
      <c r="H18" s="190">
        <v>101.07</v>
      </c>
      <c r="I18" s="190">
        <v>100.72</v>
      </c>
      <c r="J18" s="183">
        <v>100.57</v>
      </c>
      <c r="K18" s="133"/>
    </row>
    <row r="19" spans="1:11" s="51" customFormat="1" ht="15" customHeight="1">
      <c r="A19" s="77" t="s">
        <v>14</v>
      </c>
      <c r="B19" s="159">
        <v>100.49</v>
      </c>
      <c r="C19" s="52">
        <v>97.35</v>
      </c>
      <c r="D19" s="52">
        <v>95.44</v>
      </c>
      <c r="E19" s="190">
        <v>94.31</v>
      </c>
      <c r="F19" s="448">
        <v>94.85</v>
      </c>
      <c r="G19" s="190">
        <v>95.28</v>
      </c>
      <c r="H19" s="190">
        <v>94</v>
      </c>
      <c r="I19" s="190">
        <v>93.81</v>
      </c>
      <c r="J19" s="183">
        <v>94.15</v>
      </c>
      <c r="K19" s="133"/>
    </row>
    <row r="20" spans="1:11" s="51" customFormat="1" ht="15" customHeight="1">
      <c r="A20" s="77" t="s">
        <v>22</v>
      </c>
      <c r="B20" s="159">
        <v>99.45</v>
      </c>
      <c r="C20" s="52">
        <v>99.02</v>
      </c>
      <c r="D20" s="52">
        <v>98.21</v>
      </c>
      <c r="E20" s="190">
        <v>98.25</v>
      </c>
      <c r="F20" s="448">
        <v>97.96</v>
      </c>
      <c r="G20" s="190">
        <v>98.21</v>
      </c>
      <c r="H20" s="190">
        <v>98.09</v>
      </c>
      <c r="I20" s="190">
        <v>98.02</v>
      </c>
      <c r="J20" s="183">
        <v>98.67</v>
      </c>
      <c r="K20" s="133"/>
    </row>
    <row r="21" spans="1:11" s="51" customFormat="1" ht="15" customHeight="1">
      <c r="A21" s="77" t="s">
        <v>15</v>
      </c>
      <c r="B21" s="159">
        <v>99.49</v>
      </c>
      <c r="C21" s="52">
        <v>98.23</v>
      </c>
      <c r="D21" s="52">
        <v>95.42</v>
      </c>
      <c r="E21" s="190">
        <v>95.19</v>
      </c>
      <c r="F21" s="448">
        <v>95.44</v>
      </c>
      <c r="G21" s="190">
        <v>97.44</v>
      </c>
      <c r="H21" s="190">
        <v>95.09</v>
      </c>
      <c r="I21" s="190">
        <v>93.11</v>
      </c>
      <c r="J21" s="183">
        <v>95.14</v>
      </c>
      <c r="K21" s="133"/>
    </row>
    <row r="22" spans="1:11" s="51" customFormat="1" ht="7.5" customHeight="1">
      <c r="A22" s="77"/>
      <c r="B22" s="159"/>
      <c r="C22" s="52"/>
      <c r="D22" s="52"/>
      <c r="E22" s="47"/>
      <c r="F22" s="449"/>
      <c r="G22" s="47"/>
      <c r="H22" s="47"/>
      <c r="I22" s="47"/>
      <c r="J22" s="191"/>
      <c r="K22" s="133"/>
    </row>
    <row r="23" spans="1:11" s="51" customFormat="1" ht="15" customHeight="1">
      <c r="A23" s="116" t="s">
        <v>16</v>
      </c>
      <c r="B23" s="159">
        <v>99.56</v>
      </c>
      <c r="C23" s="52">
        <v>98.15</v>
      </c>
      <c r="D23" s="52">
        <v>95.9</v>
      </c>
      <c r="E23" s="190">
        <v>94.63</v>
      </c>
      <c r="F23" s="448">
        <v>95.51</v>
      </c>
      <c r="G23" s="190">
        <v>94.88</v>
      </c>
      <c r="H23" s="190">
        <v>94.76</v>
      </c>
      <c r="I23" s="190">
        <v>94.4</v>
      </c>
      <c r="J23" s="183">
        <v>94.5</v>
      </c>
      <c r="K23" s="133"/>
    </row>
    <row r="24" spans="1:11" s="51" customFormat="1" ht="7.5" customHeight="1">
      <c r="A24" s="77"/>
      <c r="B24" s="159"/>
      <c r="C24" s="52"/>
      <c r="D24" s="52"/>
      <c r="E24" s="190"/>
      <c r="F24" s="448"/>
      <c r="G24" s="190"/>
      <c r="H24" s="190"/>
      <c r="I24" s="190"/>
      <c r="J24" s="183"/>
      <c r="K24" s="133"/>
    </row>
    <row r="25" spans="1:11" s="51" customFormat="1" ht="15" customHeight="1">
      <c r="A25" s="116" t="s">
        <v>17</v>
      </c>
      <c r="B25" s="159">
        <v>99.42</v>
      </c>
      <c r="C25" s="52">
        <v>97.36</v>
      </c>
      <c r="D25" s="52">
        <v>94.63</v>
      </c>
      <c r="E25" s="190">
        <v>93.08</v>
      </c>
      <c r="F25" s="448">
        <v>94.1</v>
      </c>
      <c r="G25" s="190">
        <v>93.79</v>
      </c>
      <c r="H25" s="190">
        <v>93.31</v>
      </c>
      <c r="I25" s="190">
        <v>92.48</v>
      </c>
      <c r="J25" s="183">
        <v>92.73</v>
      </c>
      <c r="K25" s="133"/>
    </row>
    <row r="26" spans="1:10" s="51" customFormat="1" ht="7.5" customHeight="1">
      <c r="A26" s="78"/>
      <c r="B26" s="147"/>
      <c r="C26" s="109"/>
      <c r="D26" s="109"/>
      <c r="E26" s="110"/>
      <c r="F26" s="109"/>
      <c r="G26" s="109" t="s">
        <v>7</v>
      </c>
      <c r="H26" s="109"/>
      <c r="I26" s="109"/>
      <c r="J26" s="110"/>
    </row>
    <row r="27" spans="1:10" s="51" customFormat="1" ht="7.5" customHeight="1">
      <c r="A27" s="44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s="113" customFormat="1" ht="15" customHeight="1">
      <c r="A28" s="117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s="113" customFormat="1" ht="15" customHeight="1">
      <c r="A29" s="117" t="s">
        <v>24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s="13" customFormat="1" ht="1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</row>
    <row r="31" spans="1:10" s="7" customFormat="1" ht="15" customHeight="1">
      <c r="A31" s="12"/>
      <c r="B31" s="19"/>
      <c r="C31" s="19"/>
      <c r="D31" s="19"/>
      <c r="E31" s="19"/>
      <c r="F31" s="19"/>
      <c r="G31" s="19"/>
      <c r="H31" s="19"/>
      <c r="I31" s="19"/>
      <c r="J31" s="19"/>
    </row>
    <row r="32" spans="1:10" s="51" customFormat="1" ht="15" customHeight="1">
      <c r="A32" s="53" t="s">
        <v>320</v>
      </c>
      <c r="B32" s="47"/>
      <c r="C32" s="29"/>
      <c r="D32" s="29"/>
      <c r="E32" s="29"/>
      <c r="F32" s="47"/>
      <c r="G32" s="29"/>
      <c r="H32" s="29"/>
      <c r="I32" s="29"/>
      <c r="J32" s="29"/>
    </row>
    <row r="33" spans="1:10" s="51" customFormat="1" ht="15" customHeight="1">
      <c r="A33" s="43"/>
      <c r="B33" s="47"/>
      <c r="C33" s="29"/>
      <c r="D33" s="29"/>
      <c r="E33" s="29"/>
      <c r="F33" s="47"/>
      <c r="G33" s="29"/>
      <c r="H33" s="29"/>
      <c r="I33" s="29"/>
      <c r="J33" s="29"/>
    </row>
    <row r="34" spans="1:10" s="51" customFormat="1" ht="15" customHeight="1">
      <c r="A34" s="25"/>
      <c r="B34" s="499">
        <v>2000</v>
      </c>
      <c r="C34" s="501">
        <v>2001</v>
      </c>
      <c r="D34" s="501">
        <v>2002</v>
      </c>
      <c r="E34" s="17">
        <v>2003</v>
      </c>
      <c r="F34" s="279">
        <v>2002</v>
      </c>
      <c r="G34" s="18">
        <v>2003</v>
      </c>
      <c r="H34" s="18">
        <v>2003</v>
      </c>
      <c r="I34" s="18">
        <v>2003</v>
      </c>
      <c r="J34" s="17">
        <v>2003</v>
      </c>
    </row>
    <row r="35" spans="1:10" s="51" customFormat="1" ht="15" customHeight="1">
      <c r="A35" s="26"/>
      <c r="B35" s="507"/>
      <c r="C35" s="508"/>
      <c r="D35" s="508"/>
      <c r="E35" s="28" t="s">
        <v>6</v>
      </c>
      <c r="F35" s="282" t="s">
        <v>3</v>
      </c>
      <c r="G35" s="138" t="s">
        <v>0</v>
      </c>
      <c r="H35" s="138" t="s">
        <v>1</v>
      </c>
      <c r="I35" s="138" t="s">
        <v>2</v>
      </c>
      <c r="J35" s="132" t="s">
        <v>3</v>
      </c>
    </row>
    <row r="36" spans="1:10" s="51" customFormat="1" ht="15" customHeight="1">
      <c r="A36" s="30"/>
      <c r="B36" s="500"/>
      <c r="C36" s="502"/>
      <c r="D36" s="502"/>
      <c r="E36" s="131" t="s">
        <v>3</v>
      </c>
      <c r="F36" s="283"/>
      <c r="G36" s="31"/>
      <c r="H36" s="31"/>
      <c r="I36" s="31"/>
      <c r="J36" s="32"/>
    </row>
    <row r="37" spans="1:10" s="51" customFormat="1" ht="14.25" customHeight="1">
      <c r="A37" s="33" t="s">
        <v>321</v>
      </c>
      <c r="B37" s="71">
        <v>716</v>
      </c>
      <c r="C37" s="71">
        <v>883</v>
      </c>
      <c r="D37" s="71">
        <v>1187</v>
      </c>
      <c r="E37" s="72">
        <v>1597</v>
      </c>
      <c r="F37" s="303">
        <v>306</v>
      </c>
      <c r="G37" s="71">
        <v>352</v>
      </c>
      <c r="H37" s="71">
        <v>382</v>
      </c>
      <c r="I37" s="71">
        <v>434</v>
      </c>
      <c r="J37" s="72">
        <v>429</v>
      </c>
    </row>
    <row r="38" spans="1:10" s="51" customFormat="1" ht="6" customHeight="1">
      <c r="A38" s="33"/>
      <c r="B38" s="71"/>
      <c r="C38" s="71"/>
      <c r="D38" s="71"/>
      <c r="E38" s="72"/>
      <c r="F38" s="303"/>
      <c r="G38" s="71"/>
      <c r="H38" s="71"/>
      <c r="I38" s="71"/>
      <c r="J38" s="72"/>
    </row>
    <row r="39" spans="1:11" s="51" customFormat="1" ht="15" customHeight="1">
      <c r="A39" s="37" t="s">
        <v>322</v>
      </c>
      <c r="B39" s="69">
        <v>46.4</v>
      </c>
      <c r="C39" s="69">
        <v>40.5</v>
      </c>
      <c r="D39" s="69">
        <v>40.7</v>
      </c>
      <c r="E39" s="64">
        <v>35.4</v>
      </c>
      <c r="F39" s="489">
        <v>42.5</v>
      </c>
      <c r="G39" s="145">
        <v>34.4</v>
      </c>
      <c r="H39" s="145">
        <v>38.2</v>
      </c>
      <c r="I39" s="145">
        <v>34.8</v>
      </c>
      <c r="J39" s="64">
        <v>34.5</v>
      </c>
      <c r="K39" s="133"/>
    </row>
    <row r="40" spans="1:11" s="51" customFormat="1" ht="15" customHeight="1">
      <c r="A40" s="37" t="s">
        <v>323</v>
      </c>
      <c r="B40" s="69">
        <v>8.5</v>
      </c>
      <c r="C40" s="69">
        <v>6.5</v>
      </c>
      <c r="D40" s="69">
        <v>8.1</v>
      </c>
      <c r="E40" s="64">
        <v>11.2</v>
      </c>
      <c r="F40" s="489">
        <v>8.2</v>
      </c>
      <c r="G40" s="145">
        <v>11.9</v>
      </c>
      <c r="H40" s="145">
        <v>10.7</v>
      </c>
      <c r="I40" s="145">
        <v>11.8</v>
      </c>
      <c r="J40" s="64">
        <v>10.5</v>
      </c>
      <c r="K40" s="133"/>
    </row>
    <row r="41" spans="1:11" s="51" customFormat="1" ht="15" customHeight="1">
      <c r="A41" s="37" t="s">
        <v>324</v>
      </c>
      <c r="B41" s="69">
        <v>3.8</v>
      </c>
      <c r="C41" s="69">
        <v>2.5</v>
      </c>
      <c r="D41" s="69">
        <v>0.9</v>
      </c>
      <c r="E41" s="64">
        <v>0.6</v>
      </c>
      <c r="F41" s="489">
        <v>0.7</v>
      </c>
      <c r="G41" s="145">
        <v>0.6</v>
      </c>
      <c r="H41" s="145">
        <v>1.3</v>
      </c>
      <c r="I41" s="145">
        <v>0.5</v>
      </c>
      <c r="J41" s="64">
        <v>0.2</v>
      </c>
      <c r="K41" s="133"/>
    </row>
    <row r="42" spans="1:11" s="51" customFormat="1" ht="15" customHeight="1">
      <c r="A42" s="37" t="s">
        <v>325</v>
      </c>
      <c r="B42" s="69">
        <v>5.4</v>
      </c>
      <c r="C42" s="69">
        <v>5.8</v>
      </c>
      <c r="D42" s="69">
        <v>4.6</v>
      </c>
      <c r="E42" s="64">
        <v>3.6</v>
      </c>
      <c r="F42" s="489">
        <v>3.6</v>
      </c>
      <c r="G42" s="145">
        <v>4.3</v>
      </c>
      <c r="H42" s="145">
        <v>2.1</v>
      </c>
      <c r="I42" s="145">
        <v>4.8</v>
      </c>
      <c r="J42" s="64">
        <v>3.3</v>
      </c>
      <c r="K42" s="133"/>
    </row>
    <row r="43" spans="1:10" s="51" customFormat="1" ht="7.5" customHeight="1">
      <c r="A43" s="37"/>
      <c r="B43" s="67"/>
      <c r="C43" s="67"/>
      <c r="D43" s="67"/>
      <c r="E43" s="68"/>
      <c r="F43" s="286"/>
      <c r="G43" s="67"/>
      <c r="H43" s="67"/>
      <c r="I43" s="67"/>
      <c r="J43" s="68"/>
    </row>
    <row r="44" spans="1:10" s="51" customFormat="1" ht="15" customHeight="1">
      <c r="A44" s="33" t="s">
        <v>326</v>
      </c>
      <c r="B44" s="71">
        <v>111</v>
      </c>
      <c r="C44" s="71">
        <v>90</v>
      </c>
      <c r="D44" s="71">
        <v>99</v>
      </c>
      <c r="E44" s="72">
        <v>179</v>
      </c>
      <c r="F44" s="303">
        <v>21</v>
      </c>
      <c r="G44" s="71">
        <v>45</v>
      </c>
      <c r="H44" s="71">
        <v>58</v>
      </c>
      <c r="I44" s="492">
        <v>34</v>
      </c>
      <c r="J44" s="451">
        <v>42</v>
      </c>
    </row>
    <row r="45" spans="1:10" s="51" customFormat="1" ht="3.75" customHeight="1">
      <c r="A45" s="33"/>
      <c r="B45" s="71"/>
      <c r="C45" s="71"/>
      <c r="D45" s="71"/>
      <c r="E45" s="72"/>
      <c r="F45" s="303"/>
      <c r="G45" s="71"/>
      <c r="H45" s="71"/>
      <c r="I45" s="71"/>
      <c r="J45" s="72"/>
    </row>
    <row r="46" spans="1:10" s="51" customFormat="1" ht="15" customHeight="1">
      <c r="A46" s="37" t="s">
        <v>322</v>
      </c>
      <c r="B46" s="69">
        <v>38.7</v>
      </c>
      <c r="C46" s="69">
        <v>37.8</v>
      </c>
      <c r="D46" s="69">
        <v>40.4</v>
      </c>
      <c r="E46" s="64">
        <v>37.4</v>
      </c>
      <c r="F46" s="489">
        <v>61.9</v>
      </c>
      <c r="G46" s="145">
        <v>33.3</v>
      </c>
      <c r="H46" s="145">
        <v>32.8</v>
      </c>
      <c r="I46" s="145">
        <v>47.1</v>
      </c>
      <c r="J46" s="64">
        <v>40.5</v>
      </c>
    </row>
    <row r="47" spans="1:10" s="51" customFormat="1" ht="15" customHeight="1">
      <c r="A47" s="37" t="s">
        <v>323</v>
      </c>
      <c r="B47" s="69">
        <v>11.7</v>
      </c>
      <c r="C47" s="69">
        <v>5.6</v>
      </c>
      <c r="D47" s="69">
        <v>12.1</v>
      </c>
      <c r="E47" s="64">
        <v>3.9</v>
      </c>
      <c r="F47" s="489">
        <v>9.5</v>
      </c>
      <c r="G47" s="145">
        <v>4.4</v>
      </c>
      <c r="H47" s="145">
        <v>3.4</v>
      </c>
      <c r="I47" s="145">
        <v>5.9</v>
      </c>
      <c r="J47" s="64">
        <v>2.4</v>
      </c>
    </row>
    <row r="48" spans="1:10" s="51" customFormat="1" ht="15" customHeight="1">
      <c r="A48" s="37" t="s">
        <v>324</v>
      </c>
      <c r="B48" s="69">
        <v>9</v>
      </c>
      <c r="C48" s="69">
        <v>7.8</v>
      </c>
      <c r="D48" s="69">
        <v>4</v>
      </c>
      <c r="E48" s="70">
        <v>4.5</v>
      </c>
      <c r="F48" s="301" t="s">
        <v>43</v>
      </c>
      <c r="G48" s="69">
        <v>4.4</v>
      </c>
      <c r="H48" s="69">
        <v>8.6</v>
      </c>
      <c r="I48" s="69">
        <v>2.9</v>
      </c>
      <c r="J48" s="493" t="s">
        <v>94</v>
      </c>
    </row>
    <row r="49" spans="1:10" s="51" customFormat="1" ht="15" customHeight="1">
      <c r="A49" s="37" t="s">
        <v>325</v>
      </c>
      <c r="B49" s="69">
        <v>6.3</v>
      </c>
      <c r="C49" s="69">
        <v>7.8</v>
      </c>
      <c r="D49" s="69">
        <v>4</v>
      </c>
      <c r="E49" s="64">
        <v>5</v>
      </c>
      <c r="F49" s="301" t="s">
        <v>43</v>
      </c>
      <c r="G49" s="69">
        <v>8.9</v>
      </c>
      <c r="H49" s="69">
        <v>3.4</v>
      </c>
      <c r="I49" s="69">
        <v>2.9</v>
      </c>
      <c r="J49" s="70">
        <v>4.8</v>
      </c>
    </row>
    <row r="50" spans="1:10" s="51" customFormat="1" ht="7.5" customHeight="1">
      <c r="A50" s="37"/>
      <c r="B50" s="67"/>
      <c r="C50" s="67"/>
      <c r="D50" s="67"/>
      <c r="E50" s="64"/>
      <c r="F50" s="286"/>
      <c r="G50" s="67"/>
      <c r="H50" s="67"/>
      <c r="I50" s="67"/>
      <c r="J50" s="68"/>
    </row>
    <row r="51" spans="1:10" s="51" customFormat="1" ht="15" customHeight="1">
      <c r="A51" s="33" t="s">
        <v>327</v>
      </c>
      <c r="B51" s="65">
        <v>1038.6</v>
      </c>
      <c r="C51" s="65">
        <v>2113.378</v>
      </c>
      <c r="D51" s="65">
        <v>1273.015</v>
      </c>
      <c r="E51" s="66">
        <v>5703.491</v>
      </c>
      <c r="F51" s="304">
        <v>475.77</v>
      </c>
      <c r="G51" s="65">
        <v>361.43</v>
      </c>
      <c r="H51" s="65">
        <v>476.712</v>
      </c>
      <c r="I51" s="65">
        <v>2511.298</v>
      </c>
      <c r="J51" s="66">
        <v>2354.051</v>
      </c>
    </row>
    <row r="52" spans="1:10" s="51" customFormat="1" ht="15" customHeight="1">
      <c r="A52" s="33" t="s">
        <v>328</v>
      </c>
      <c r="E52" s="108"/>
      <c r="J52" s="108"/>
    </row>
    <row r="53" spans="1:10" s="51" customFormat="1" ht="7.5" customHeight="1">
      <c r="A53" s="38"/>
      <c r="B53" s="79"/>
      <c r="C53" s="79"/>
      <c r="D53" s="79"/>
      <c r="E53" s="80"/>
      <c r="F53" s="79"/>
      <c r="G53" s="79"/>
      <c r="H53" s="79"/>
      <c r="I53" s="79"/>
      <c r="J53" s="80"/>
    </row>
    <row r="54" spans="1:9" ht="4.5" customHeight="1">
      <c r="A54" s="54"/>
      <c r="B54" s="61"/>
      <c r="C54" s="54"/>
      <c r="D54" s="54"/>
      <c r="E54" s="54"/>
      <c r="F54" s="61"/>
      <c r="G54" s="54"/>
      <c r="H54" s="54"/>
      <c r="I54" s="54"/>
    </row>
    <row r="55" spans="1:9" ht="16.5">
      <c r="A55" s="106" t="s">
        <v>25</v>
      </c>
      <c r="B55" s="61"/>
      <c r="C55" s="54"/>
      <c r="D55" s="54"/>
      <c r="E55" s="54"/>
      <c r="F55" s="61"/>
      <c r="G55" s="51" t="s">
        <v>7</v>
      </c>
      <c r="H55" s="54"/>
      <c r="I55" s="54"/>
    </row>
  </sheetData>
  <mergeCells count="3">
    <mergeCell ref="B34:B36"/>
    <mergeCell ref="C34:C36"/>
    <mergeCell ref="D34:D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95" zoomScaleNormal="95" workbookViewId="0" topLeftCell="A1">
      <selection activeCell="B9" sqref="B9:B11"/>
    </sheetView>
  </sheetViews>
  <sheetFormatPr defaultColWidth="9.00390625" defaultRowHeight="13.5" customHeight="1"/>
  <cols>
    <col min="1" max="1" width="31.125" style="54" customWidth="1"/>
    <col min="2" max="2" width="7.00390625" style="81" customWidth="1"/>
    <col min="3" max="3" width="7.50390625" style="0" customWidth="1"/>
    <col min="4" max="4" width="7.25390625" style="0" customWidth="1"/>
    <col min="5" max="5" width="8.125" style="0" customWidth="1"/>
    <col min="6" max="6" width="6.625" style="81" customWidth="1"/>
    <col min="7" max="9" width="6.625" style="0" customWidth="1"/>
    <col min="10" max="10" width="7.50390625" style="0" customWidth="1"/>
  </cols>
  <sheetData>
    <row r="1" spans="1:10" ht="15" customHeight="1">
      <c r="A1" s="61"/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>
      <c r="A2" s="61"/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>
      <c r="A3" s="61"/>
      <c r="B3" s="50"/>
      <c r="C3" s="50"/>
      <c r="D3" s="50"/>
      <c r="E3" s="50"/>
      <c r="F3" s="50"/>
      <c r="G3" s="50"/>
      <c r="H3" s="50"/>
      <c r="I3" s="50"/>
      <c r="J3" s="50"/>
    </row>
    <row r="4" spans="1:10" ht="15" customHeight="1">
      <c r="A4" s="61"/>
      <c r="B4" s="50"/>
      <c r="C4" s="50"/>
      <c r="D4" s="50"/>
      <c r="E4" s="50"/>
      <c r="F4" s="50"/>
      <c r="G4" s="50"/>
      <c r="H4" s="50"/>
      <c r="I4" s="50"/>
      <c r="J4" s="50"/>
    </row>
    <row r="5" spans="1:10" ht="21" customHeight="1">
      <c r="A5" s="61"/>
      <c r="B5" s="50"/>
      <c r="C5" s="50"/>
      <c r="D5" s="50"/>
      <c r="E5" s="50"/>
      <c r="F5" s="50"/>
      <c r="G5" s="50"/>
      <c r="H5" s="50"/>
      <c r="I5" s="50"/>
      <c r="J5" s="50"/>
    </row>
    <row r="6" spans="1:10" ht="4.5" customHeight="1">
      <c r="A6" s="61"/>
      <c r="B6" s="50"/>
      <c r="C6" s="50"/>
      <c r="D6" s="50"/>
      <c r="E6" s="50"/>
      <c r="F6" s="50"/>
      <c r="G6" s="50"/>
      <c r="H6" s="50"/>
      <c r="I6" s="50"/>
      <c r="J6" s="50"/>
    </row>
    <row r="7" spans="1:10" ht="13.5" customHeight="1">
      <c r="A7" s="53" t="s">
        <v>189</v>
      </c>
      <c r="B7" s="44"/>
      <c r="C7" s="43"/>
      <c r="D7" s="43"/>
      <c r="E7" s="43"/>
      <c r="F7" s="44"/>
      <c r="G7" s="43"/>
      <c r="H7" s="43"/>
      <c r="I7" s="43"/>
      <c r="J7" s="43"/>
    </row>
    <row r="8" spans="1:10" s="51" customFormat="1" ht="2.25" customHeight="1">
      <c r="A8" s="43"/>
      <c r="B8" s="47"/>
      <c r="C8" s="29"/>
      <c r="D8" s="29"/>
      <c r="E8" s="29"/>
      <c r="F8" s="47"/>
      <c r="G8" s="29"/>
      <c r="H8" s="29"/>
      <c r="I8" s="29"/>
      <c r="J8" s="29"/>
    </row>
    <row r="9" spans="1:10" s="55" customFormat="1" ht="13.5" customHeight="1">
      <c r="A9" s="314"/>
      <c r="B9" s="511">
        <v>2000</v>
      </c>
      <c r="C9" s="514">
        <v>2001</v>
      </c>
      <c r="D9" s="514">
        <v>2002</v>
      </c>
      <c r="E9" s="317">
        <v>2003</v>
      </c>
      <c r="F9" s="318">
        <v>2002</v>
      </c>
      <c r="G9" s="319">
        <v>2003</v>
      </c>
      <c r="H9" s="319">
        <v>2003</v>
      </c>
      <c r="I9" s="319">
        <v>2003</v>
      </c>
      <c r="J9" s="317">
        <v>2003</v>
      </c>
    </row>
    <row r="10" spans="1:10" s="55" customFormat="1" ht="13.5" customHeight="1">
      <c r="A10" s="320"/>
      <c r="B10" s="512"/>
      <c r="C10" s="515"/>
      <c r="D10" s="515"/>
      <c r="E10" s="322" t="s">
        <v>6</v>
      </c>
      <c r="F10" s="323" t="s">
        <v>3</v>
      </c>
      <c r="G10" s="324" t="s">
        <v>0</v>
      </c>
      <c r="H10" s="324" t="s">
        <v>1</v>
      </c>
      <c r="I10" s="324" t="s">
        <v>2</v>
      </c>
      <c r="J10" s="325" t="s">
        <v>3</v>
      </c>
    </row>
    <row r="11" spans="1:10" s="55" customFormat="1" ht="13.5" customHeight="1">
      <c r="A11" s="326"/>
      <c r="B11" s="513"/>
      <c r="C11" s="516"/>
      <c r="D11" s="516"/>
      <c r="E11" s="327" t="s">
        <v>3</v>
      </c>
      <c r="F11" s="328"/>
      <c r="G11" s="329"/>
      <c r="H11" s="329"/>
      <c r="I11" s="329"/>
      <c r="J11" s="330"/>
    </row>
    <row r="12" spans="1:10" s="55" customFormat="1" ht="2.25" customHeight="1">
      <c r="A12" s="320"/>
      <c r="B12" s="321"/>
      <c r="C12" s="321"/>
      <c r="D12" s="321"/>
      <c r="E12" s="331"/>
      <c r="F12" s="332"/>
      <c r="G12" s="333"/>
      <c r="H12" s="333"/>
      <c r="I12" s="333"/>
      <c r="J12" s="322"/>
    </row>
    <row r="13" spans="1:10" s="55" customFormat="1" ht="14.25" customHeight="1">
      <c r="A13" s="334" t="s">
        <v>190</v>
      </c>
      <c r="B13" s="335">
        <v>431.5</v>
      </c>
      <c r="C13" s="335">
        <v>436.7</v>
      </c>
      <c r="D13" s="335">
        <v>441.6</v>
      </c>
      <c r="E13" s="336" t="s">
        <v>191</v>
      </c>
      <c r="F13" s="337">
        <v>441.6</v>
      </c>
      <c r="G13" s="338">
        <v>442.3</v>
      </c>
      <c r="H13" s="338" t="s">
        <v>192</v>
      </c>
      <c r="I13" s="338" t="s">
        <v>193</v>
      </c>
      <c r="J13" s="336" t="s">
        <v>194</v>
      </c>
    </row>
    <row r="14" spans="1:10" s="55" customFormat="1" ht="2.25" customHeight="1">
      <c r="A14" s="339"/>
      <c r="B14" s="340"/>
      <c r="C14" s="340"/>
      <c r="D14" s="340"/>
      <c r="E14" s="341"/>
      <c r="F14" s="342"/>
      <c r="G14" s="343"/>
      <c r="H14" s="343"/>
      <c r="I14" s="343"/>
      <c r="J14" s="341"/>
    </row>
    <row r="15" spans="1:10" s="56" customFormat="1" ht="13.5" customHeight="1">
      <c r="A15" s="339" t="s">
        <v>195</v>
      </c>
      <c r="B15" s="344">
        <v>3849</v>
      </c>
      <c r="C15" s="344">
        <v>3241</v>
      </c>
      <c r="D15" s="344">
        <v>3162</v>
      </c>
      <c r="E15" s="345">
        <v>3212</v>
      </c>
      <c r="F15" s="346">
        <v>915</v>
      </c>
      <c r="G15" s="344">
        <v>771</v>
      </c>
      <c r="H15" s="344">
        <v>745</v>
      </c>
      <c r="I15" s="344">
        <v>833</v>
      </c>
      <c r="J15" s="345">
        <v>863</v>
      </c>
    </row>
    <row r="16" spans="1:10" s="51" customFormat="1" ht="2.25" customHeight="1">
      <c r="A16" s="347"/>
      <c r="B16" s="348"/>
      <c r="C16" s="348"/>
      <c r="D16" s="348"/>
      <c r="E16" s="349"/>
      <c r="F16" s="350"/>
      <c r="G16" s="348"/>
      <c r="H16" s="348"/>
      <c r="I16" s="348"/>
      <c r="J16" s="349"/>
    </row>
    <row r="17" spans="1:10" s="51" customFormat="1" ht="13.5" customHeight="1">
      <c r="A17" s="339" t="s">
        <v>196</v>
      </c>
      <c r="B17" s="344">
        <v>1338</v>
      </c>
      <c r="C17" s="344">
        <v>1327</v>
      </c>
      <c r="D17" s="344">
        <v>1415</v>
      </c>
      <c r="E17" s="345">
        <v>1474</v>
      </c>
      <c r="F17" s="346">
        <v>378</v>
      </c>
      <c r="G17" s="344">
        <v>414</v>
      </c>
      <c r="H17" s="344">
        <v>363</v>
      </c>
      <c r="I17" s="344" t="s">
        <v>197</v>
      </c>
      <c r="J17" s="345">
        <v>373</v>
      </c>
    </row>
    <row r="18" spans="1:10" s="51" customFormat="1" ht="2.25" customHeight="1">
      <c r="A18" s="347"/>
      <c r="B18" s="348"/>
      <c r="C18" s="348"/>
      <c r="D18" s="348"/>
      <c r="E18" s="349"/>
      <c r="F18" s="350"/>
      <c r="G18" s="348"/>
      <c r="H18" s="348"/>
      <c r="I18" s="348"/>
      <c r="J18" s="349"/>
    </row>
    <row r="19" spans="1:10" s="51" customFormat="1" ht="13.5" customHeight="1">
      <c r="A19" s="339" t="s">
        <v>198</v>
      </c>
      <c r="B19" s="344">
        <v>1222</v>
      </c>
      <c r="C19" s="344">
        <v>1222</v>
      </c>
      <c r="D19" s="344">
        <v>1209</v>
      </c>
      <c r="E19" s="345">
        <v>1309</v>
      </c>
      <c r="F19" s="346">
        <v>290</v>
      </c>
      <c r="G19" s="344">
        <v>316</v>
      </c>
      <c r="H19" s="344">
        <v>301</v>
      </c>
      <c r="I19" s="344">
        <v>296</v>
      </c>
      <c r="J19" s="345">
        <v>396</v>
      </c>
    </row>
    <row r="20" spans="1:10" s="51" customFormat="1" ht="2.25" customHeight="1">
      <c r="A20" s="347"/>
      <c r="B20" s="348"/>
      <c r="C20" s="348"/>
      <c r="D20" s="348"/>
      <c r="E20" s="349"/>
      <c r="F20" s="350"/>
      <c r="G20" s="348"/>
      <c r="H20" s="348"/>
      <c r="I20" s="348"/>
      <c r="J20" s="349"/>
    </row>
    <row r="21" spans="1:10" s="51" customFormat="1" ht="13.5" customHeight="1">
      <c r="A21" s="339" t="s">
        <v>199</v>
      </c>
      <c r="B21" s="344">
        <v>1127</v>
      </c>
      <c r="C21" s="344">
        <v>2359</v>
      </c>
      <c r="D21" s="344">
        <v>4092</v>
      </c>
      <c r="E21" s="345">
        <v>2791</v>
      </c>
      <c r="F21" s="346">
        <v>920</v>
      </c>
      <c r="G21" s="344">
        <v>380</v>
      </c>
      <c r="H21" s="344">
        <v>674</v>
      </c>
      <c r="I21" s="344">
        <v>874</v>
      </c>
      <c r="J21" s="345">
        <v>863</v>
      </c>
    </row>
    <row r="22" spans="1:10" s="51" customFormat="1" ht="13.5" customHeight="1">
      <c r="A22" s="347" t="s">
        <v>200</v>
      </c>
      <c r="B22" s="351"/>
      <c r="C22" s="351"/>
      <c r="D22" s="351"/>
      <c r="E22" s="352"/>
      <c r="F22" s="353"/>
      <c r="G22" s="351"/>
      <c r="H22" s="351"/>
      <c r="I22" s="351"/>
      <c r="J22" s="352"/>
    </row>
    <row r="23" spans="1:10" s="51" customFormat="1" ht="13.5" customHeight="1">
      <c r="A23" s="347" t="s">
        <v>201</v>
      </c>
      <c r="B23" s="354">
        <v>23.3</v>
      </c>
      <c r="C23" s="355">
        <v>9.9</v>
      </c>
      <c r="D23" s="355">
        <v>9.5</v>
      </c>
      <c r="E23" s="356">
        <v>13.7</v>
      </c>
      <c r="F23" s="357">
        <v>11.2</v>
      </c>
      <c r="G23" s="354">
        <v>27.1</v>
      </c>
      <c r="H23" s="354">
        <v>12.8</v>
      </c>
      <c r="I23" s="354">
        <v>10.4</v>
      </c>
      <c r="J23" s="356">
        <v>11.9</v>
      </c>
    </row>
    <row r="24" spans="1:10" s="51" customFormat="1" ht="13.5" customHeight="1">
      <c r="A24" s="347" t="s">
        <v>202</v>
      </c>
      <c r="B24" s="354">
        <v>8.6</v>
      </c>
      <c r="C24" s="354">
        <v>5.2</v>
      </c>
      <c r="D24" s="354">
        <v>3</v>
      </c>
      <c r="E24" s="356">
        <v>3.2</v>
      </c>
      <c r="F24" s="357">
        <v>2.9</v>
      </c>
      <c r="G24" s="354">
        <v>7.9</v>
      </c>
      <c r="H24" s="354">
        <v>4</v>
      </c>
      <c r="I24" s="354">
        <v>2.4</v>
      </c>
      <c r="J24" s="356">
        <v>1.4</v>
      </c>
    </row>
    <row r="25" spans="1:10" s="51" customFormat="1" ht="13.5" customHeight="1">
      <c r="A25" s="347" t="s">
        <v>203</v>
      </c>
      <c r="B25" s="354">
        <v>2.8</v>
      </c>
      <c r="C25" s="354">
        <v>1</v>
      </c>
      <c r="D25" s="354">
        <v>0.4</v>
      </c>
      <c r="E25" s="356">
        <v>0.6</v>
      </c>
      <c r="F25" s="357">
        <v>0.1</v>
      </c>
      <c r="G25" s="354">
        <v>1.3</v>
      </c>
      <c r="H25" s="354">
        <v>0.3</v>
      </c>
      <c r="I25" s="354">
        <v>0.6</v>
      </c>
      <c r="J25" s="356">
        <v>0.6</v>
      </c>
    </row>
    <row r="26" spans="1:10" s="51" customFormat="1" ht="1.5" customHeight="1">
      <c r="A26" s="347"/>
      <c r="B26" s="358"/>
      <c r="C26" s="358"/>
      <c r="D26" s="358"/>
      <c r="E26" s="359"/>
      <c r="F26" s="360"/>
      <c r="G26" s="358"/>
      <c r="H26" s="358"/>
      <c r="I26" s="358"/>
      <c r="J26" s="359"/>
    </row>
    <row r="27" spans="1:10" s="51" customFormat="1" ht="13.5" customHeight="1">
      <c r="A27" s="339" t="s">
        <v>204</v>
      </c>
      <c r="B27" s="344">
        <v>2919</v>
      </c>
      <c r="C27" s="344">
        <v>4621</v>
      </c>
      <c r="D27" s="344">
        <v>3110</v>
      </c>
      <c r="E27" s="345">
        <v>2451</v>
      </c>
      <c r="F27" s="346">
        <v>662</v>
      </c>
      <c r="G27" s="344">
        <v>656</v>
      </c>
      <c r="H27" s="344">
        <v>524</v>
      </c>
      <c r="I27" s="344">
        <v>759</v>
      </c>
      <c r="J27" s="345">
        <v>512</v>
      </c>
    </row>
    <row r="28" spans="1:10" s="51" customFormat="1" ht="13.5" customHeight="1">
      <c r="A28" s="347" t="s">
        <v>205</v>
      </c>
      <c r="B28" s="358"/>
      <c r="C28" s="358"/>
      <c r="D28" s="358"/>
      <c r="E28" s="359"/>
      <c r="F28" s="360"/>
      <c r="G28" s="358"/>
      <c r="H28" s="358"/>
      <c r="I28" s="358"/>
      <c r="J28" s="359"/>
    </row>
    <row r="29" spans="1:10" s="51" customFormat="1" ht="13.5" customHeight="1">
      <c r="A29" s="347" t="s">
        <v>206</v>
      </c>
      <c r="B29" s="354">
        <v>44.7</v>
      </c>
      <c r="C29" s="354">
        <v>52.7</v>
      </c>
      <c r="D29" s="354">
        <v>28.5</v>
      </c>
      <c r="E29" s="356">
        <v>35.6</v>
      </c>
      <c r="F29" s="357">
        <v>23.4</v>
      </c>
      <c r="G29" s="354">
        <v>36.1</v>
      </c>
      <c r="H29" s="354">
        <v>19.3</v>
      </c>
      <c r="I29" s="354">
        <v>46</v>
      </c>
      <c r="J29" s="356">
        <v>36.3</v>
      </c>
    </row>
    <row r="30" spans="1:10" s="51" customFormat="1" ht="13.5" customHeight="1">
      <c r="A30" s="347" t="s">
        <v>207</v>
      </c>
      <c r="B30" s="354">
        <v>12.7</v>
      </c>
      <c r="C30" s="354">
        <v>9.4</v>
      </c>
      <c r="D30" s="354">
        <v>22.9</v>
      </c>
      <c r="E30" s="356">
        <v>17.6</v>
      </c>
      <c r="F30" s="357">
        <v>37.5</v>
      </c>
      <c r="G30" s="354">
        <v>22.6</v>
      </c>
      <c r="H30" s="354">
        <v>19.7</v>
      </c>
      <c r="I30" s="354">
        <v>14.6</v>
      </c>
      <c r="J30" s="356">
        <v>13.7</v>
      </c>
    </row>
    <row r="31" spans="1:10" s="51" customFormat="1" ht="13.5" customHeight="1">
      <c r="A31" s="347" t="s">
        <v>208</v>
      </c>
      <c r="B31" s="354">
        <v>20.2</v>
      </c>
      <c r="C31" s="354">
        <v>30</v>
      </c>
      <c r="D31" s="354">
        <v>37.7</v>
      </c>
      <c r="E31" s="356">
        <v>34.3</v>
      </c>
      <c r="F31" s="357">
        <v>30.4</v>
      </c>
      <c r="G31" s="354">
        <v>29.4</v>
      </c>
      <c r="H31" s="354">
        <v>50</v>
      </c>
      <c r="I31" s="354">
        <v>31.4</v>
      </c>
      <c r="J31" s="356">
        <v>28.7</v>
      </c>
    </row>
    <row r="32" spans="1:10" s="51" customFormat="1" ht="13.5" customHeight="1">
      <c r="A32" s="347" t="s">
        <v>209</v>
      </c>
      <c r="B32" s="354">
        <v>11.1</v>
      </c>
      <c r="C32" s="354">
        <v>3.9</v>
      </c>
      <c r="D32" s="354">
        <v>4.7</v>
      </c>
      <c r="E32" s="356">
        <v>5.6</v>
      </c>
      <c r="F32" s="357">
        <v>4.4</v>
      </c>
      <c r="G32" s="354">
        <v>6.1</v>
      </c>
      <c r="H32" s="354">
        <v>5.3</v>
      </c>
      <c r="I32" s="354">
        <v>4.3</v>
      </c>
      <c r="J32" s="356">
        <v>7</v>
      </c>
    </row>
    <row r="33" spans="1:10" s="51" customFormat="1" ht="13.5" customHeight="1">
      <c r="A33" s="361" t="s">
        <v>210</v>
      </c>
      <c r="B33" s="354">
        <v>11.3</v>
      </c>
      <c r="C33" s="354">
        <v>4.1</v>
      </c>
      <c r="D33" s="354">
        <v>6.3</v>
      </c>
      <c r="E33" s="356">
        <v>6.9</v>
      </c>
      <c r="F33" s="357">
        <v>4.4</v>
      </c>
      <c r="G33" s="354">
        <v>5.8</v>
      </c>
      <c r="H33" s="354">
        <v>5.7</v>
      </c>
      <c r="I33" s="354">
        <v>3.7</v>
      </c>
      <c r="J33" s="356">
        <v>14.3</v>
      </c>
    </row>
    <row r="34" spans="1:10" s="51" customFormat="1" ht="1.5" customHeight="1">
      <c r="A34" s="347"/>
      <c r="B34" s="358"/>
      <c r="C34" s="358"/>
      <c r="D34" s="358"/>
      <c r="E34" s="359"/>
      <c r="F34" s="360"/>
      <c r="G34" s="358"/>
      <c r="H34" s="358"/>
      <c r="I34" s="358"/>
      <c r="J34" s="359"/>
    </row>
    <row r="35" spans="1:10" s="51" customFormat="1" ht="13.5" customHeight="1">
      <c r="A35" s="339" t="s">
        <v>211</v>
      </c>
      <c r="B35" s="344">
        <v>8925</v>
      </c>
      <c r="C35" s="344">
        <v>8905</v>
      </c>
      <c r="D35" s="344">
        <v>9088</v>
      </c>
      <c r="E35" s="345">
        <v>9920</v>
      </c>
      <c r="F35" s="346">
        <v>2289</v>
      </c>
      <c r="G35" s="344">
        <v>2398</v>
      </c>
      <c r="H35" s="344">
        <v>2496</v>
      </c>
      <c r="I35" s="344">
        <v>2588</v>
      </c>
      <c r="J35" s="345">
        <v>2438</v>
      </c>
    </row>
    <row r="36" spans="1:10" s="51" customFormat="1" ht="13.5" customHeight="1">
      <c r="A36" s="347" t="s">
        <v>212</v>
      </c>
      <c r="B36" s="362">
        <v>53.5</v>
      </c>
      <c r="C36" s="362">
        <v>52.7</v>
      </c>
      <c r="D36" s="362">
        <v>53.4</v>
      </c>
      <c r="E36" s="363">
        <v>54.9</v>
      </c>
      <c r="F36" s="364">
        <v>52.2</v>
      </c>
      <c r="G36" s="362">
        <v>55.8</v>
      </c>
      <c r="H36" s="362">
        <v>53.7</v>
      </c>
      <c r="I36" s="362">
        <v>56.3</v>
      </c>
      <c r="J36" s="363">
        <v>53.7</v>
      </c>
    </row>
    <row r="37" spans="1:10" s="51" customFormat="1" ht="13.5" customHeight="1">
      <c r="A37" s="347" t="s">
        <v>213</v>
      </c>
      <c r="B37" s="362">
        <v>19.9</v>
      </c>
      <c r="C37" s="362">
        <v>21.1</v>
      </c>
      <c r="D37" s="362">
        <v>22.4</v>
      </c>
      <c r="E37" s="363">
        <v>23.8</v>
      </c>
      <c r="F37" s="364">
        <v>24.8</v>
      </c>
      <c r="G37" s="362">
        <v>22.4</v>
      </c>
      <c r="H37" s="362">
        <v>26.2</v>
      </c>
      <c r="I37" s="362">
        <v>24.8</v>
      </c>
      <c r="J37" s="363">
        <v>21.5</v>
      </c>
    </row>
    <row r="38" spans="1:10" s="51" customFormat="1" ht="13.5" customHeight="1">
      <c r="A38" s="347" t="s">
        <v>214</v>
      </c>
      <c r="B38" s="362">
        <v>9.3</v>
      </c>
      <c r="C38" s="362">
        <v>8.3</v>
      </c>
      <c r="D38" s="362">
        <v>7.4</v>
      </c>
      <c r="E38" s="363">
        <v>6</v>
      </c>
      <c r="F38" s="364">
        <v>6.6</v>
      </c>
      <c r="G38" s="362">
        <v>5.6</v>
      </c>
      <c r="H38" s="362">
        <v>5.4</v>
      </c>
      <c r="I38" s="362">
        <v>4.7</v>
      </c>
      <c r="J38" s="363">
        <v>8.2</v>
      </c>
    </row>
    <row r="39" spans="1:10" s="51" customFormat="1" ht="2.25" customHeight="1">
      <c r="A39" s="38"/>
      <c r="B39" s="109"/>
      <c r="C39" s="109"/>
      <c r="D39" s="109"/>
      <c r="E39" s="110"/>
      <c r="F39" s="119"/>
      <c r="G39" s="109"/>
      <c r="H39" s="109"/>
      <c r="I39" s="109"/>
      <c r="J39" s="110"/>
    </row>
    <row r="40" spans="1:6" s="51" customFormat="1" ht="7.5" customHeight="1">
      <c r="A40" s="54" t="s">
        <v>215</v>
      </c>
      <c r="B40" s="50"/>
      <c r="F40" s="50"/>
    </row>
    <row r="41" spans="1:10" s="51" customFormat="1" ht="16.5">
      <c r="A41" s="53" t="s">
        <v>216</v>
      </c>
      <c r="B41" s="47"/>
      <c r="C41" s="29"/>
      <c r="D41" s="29"/>
      <c r="E41" s="29"/>
      <c r="F41" s="47"/>
      <c r="G41" s="29"/>
      <c r="H41" s="29"/>
      <c r="I41" s="29"/>
      <c r="J41" s="29"/>
    </row>
    <row r="42" spans="1:10" s="51" customFormat="1" ht="2.25" customHeight="1">
      <c r="A42" s="43"/>
      <c r="B42" s="47"/>
      <c r="C42" s="29"/>
      <c r="D42" s="29"/>
      <c r="E42" s="29"/>
      <c r="F42" s="47"/>
      <c r="G42" s="29"/>
      <c r="H42" s="29"/>
      <c r="I42" s="29"/>
      <c r="J42" s="29"/>
    </row>
    <row r="43" spans="1:10" s="51" customFormat="1" ht="13.5" customHeight="1">
      <c r="A43" s="365"/>
      <c r="B43" s="366"/>
      <c r="C43" s="517">
        <v>2000</v>
      </c>
      <c r="D43" s="519">
        <v>2001</v>
      </c>
      <c r="E43" s="509">
        <v>2002</v>
      </c>
      <c r="F43" s="318">
        <v>2002</v>
      </c>
      <c r="G43" s="319">
        <v>2003</v>
      </c>
      <c r="H43" s="319">
        <v>2003</v>
      </c>
      <c r="I43" s="319">
        <v>2003</v>
      </c>
      <c r="J43" s="317">
        <v>2003</v>
      </c>
    </row>
    <row r="44" spans="1:10" s="51" customFormat="1" ht="13.5" customHeight="1">
      <c r="A44" s="367"/>
      <c r="B44" s="368"/>
      <c r="C44" s="518"/>
      <c r="D44" s="520"/>
      <c r="E44" s="510"/>
      <c r="F44" s="369" t="s">
        <v>3</v>
      </c>
      <c r="G44" s="370" t="s">
        <v>0</v>
      </c>
      <c r="H44" s="370" t="s">
        <v>1</v>
      </c>
      <c r="I44" s="370" t="s">
        <v>2</v>
      </c>
      <c r="J44" s="371" t="s">
        <v>3</v>
      </c>
    </row>
    <row r="45" spans="1:10" s="51" customFormat="1" ht="2.25" customHeight="1">
      <c r="A45" s="372"/>
      <c r="B45" s="373"/>
      <c r="C45" s="374"/>
      <c r="D45" s="374"/>
      <c r="E45" s="375"/>
      <c r="F45" s="332"/>
      <c r="G45" s="333"/>
      <c r="H45" s="333"/>
      <c r="I45" s="333"/>
      <c r="J45" s="322"/>
    </row>
    <row r="46" spans="1:10" s="51" customFormat="1" ht="12" customHeight="1">
      <c r="A46" s="376" t="s">
        <v>217</v>
      </c>
      <c r="B46" s="377"/>
      <c r="C46" s="378">
        <v>6.8</v>
      </c>
      <c r="D46" s="378">
        <v>6.4</v>
      </c>
      <c r="E46" s="377">
        <v>6.3</v>
      </c>
      <c r="F46" s="379">
        <v>6.2</v>
      </c>
      <c r="G46" s="378">
        <v>6.1</v>
      </c>
      <c r="H46" s="378">
        <v>6.5</v>
      </c>
      <c r="I46" s="378">
        <v>6</v>
      </c>
      <c r="J46" s="377">
        <v>5.5</v>
      </c>
    </row>
    <row r="47" spans="1:10" s="51" customFormat="1" ht="2.25" customHeight="1">
      <c r="A47" s="376"/>
      <c r="B47" s="377"/>
      <c r="C47" s="378"/>
      <c r="D47" s="378"/>
      <c r="E47" s="377"/>
      <c r="F47" s="379"/>
      <c r="G47" s="378" t="s">
        <v>92</v>
      </c>
      <c r="H47" s="378"/>
      <c r="I47" s="378"/>
      <c r="J47" s="377"/>
    </row>
    <row r="48" spans="1:10" s="51" customFormat="1" ht="13.5" customHeight="1">
      <c r="A48" s="376" t="s">
        <v>218</v>
      </c>
      <c r="B48" s="377"/>
      <c r="C48" s="378">
        <v>3</v>
      </c>
      <c r="D48" s="378">
        <v>3.6</v>
      </c>
      <c r="E48" s="377">
        <v>3.4</v>
      </c>
      <c r="F48" s="379">
        <v>3.5</v>
      </c>
      <c r="G48" s="378">
        <v>3</v>
      </c>
      <c r="H48" s="378">
        <v>3.2</v>
      </c>
      <c r="I48" s="378">
        <v>2.8</v>
      </c>
      <c r="J48" s="377">
        <v>1.8</v>
      </c>
    </row>
    <row r="49" spans="1:10" s="51" customFormat="1" ht="2.25" customHeight="1">
      <c r="A49" s="376"/>
      <c r="B49" s="377"/>
      <c r="C49" s="378"/>
      <c r="D49" s="378"/>
      <c r="E49" s="377"/>
      <c r="F49" s="379"/>
      <c r="G49" s="378"/>
      <c r="H49" s="378"/>
      <c r="I49" s="378"/>
      <c r="J49" s="377"/>
    </row>
    <row r="50" spans="1:10" s="51" customFormat="1" ht="13.5" customHeight="1">
      <c r="A50" s="376" t="s">
        <v>219</v>
      </c>
      <c r="B50" s="377"/>
      <c r="C50" s="378">
        <v>64.3</v>
      </c>
      <c r="D50" s="378">
        <v>64.8</v>
      </c>
      <c r="E50" s="377">
        <v>62.3</v>
      </c>
      <c r="F50" s="379">
        <v>61</v>
      </c>
      <c r="G50" s="378">
        <v>61.1</v>
      </c>
      <c r="H50" s="378">
        <v>60.8</v>
      </c>
      <c r="I50" s="378">
        <v>60.5</v>
      </c>
      <c r="J50" s="377">
        <v>61.2</v>
      </c>
    </row>
    <row r="51" spans="1:10" s="51" customFormat="1" ht="2.25" customHeight="1">
      <c r="A51" s="376"/>
      <c r="B51" s="380"/>
      <c r="C51" s="335"/>
      <c r="D51" s="335"/>
      <c r="E51" s="380"/>
      <c r="F51" s="379"/>
      <c r="G51" s="378"/>
      <c r="H51" s="378"/>
      <c r="I51" s="378"/>
      <c r="J51" s="377"/>
    </row>
    <row r="52" spans="1:10" s="63" customFormat="1" ht="13.5" customHeight="1">
      <c r="A52" s="381" t="s">
        <v>220</v>
      </c>
      <c r="B52" s="382"/>
      <c r="C52" s="383"/>
      <c r="D52" s="383"/>
      <c r="E52" s="382"/>
      <c r="F52" s="379"/>
      <c r="G52" s="378"/>
      <c r="H52" s="378"/>
      <c r="I52" s="378"/>
      <c r="J52" s="377"/>
    </row>
    <row r="53" spans="1:10" s="29" customFormat="1" ht="13.5" customHeight="1">
      <c r="A53" s="384" t="s">
        <v>97</v>
      </c>
      <c r="B53" s="385"/>
      <c r="C53" s="386" t="s">
        <v>93</v>
      </c>
      <c r="D53" s="386" t="s">
        <v>93</v>
      </c>
      <c r="E53" s="385" t="s">
        <v>93</v>
      </c>
      <c r="F53" s="485" t="s">
        <v>93</v>
      </c>
      <c r="G53" s="387">
        <v>4550</v>
      </c>
      <c r="H53" s="388" t="s">
        <v>93</v>
      </c>
      <c r="I53" s="387">
        <v>4723</v>
      </c>
      <c r="J53" s="389" t="s">
        <v>93</v>
      </c>
    </row>
    <row r="54" spans="1:10" s="29" customFormat="1" ht="13.5" customHeight="1">
      <c r="A54" s="384" t="s">
        <v>98</v>
      </c>
      <c r="B54" s="385"/>
      <c r="C54" s="386" t="s">
        <v>93</v>
      </c>
      <c r="D54" s="386" t="s">
        <v>93</v>
      </c>
      <c r="E54" s="385" t="s">
        <v>93</v>
      </c>
      <c r="F54" s="485" t="s">
        <v>93</v>
      </c>
      <c r="G54" s="387">
        <v>301</v>
      </c>
      <c r="H54" s="388" t="s">
        <v>93</v>
      </c>
      <c r="I54" s="387">
        <v>697</v>
      </c>
      <c r="J54" s="389" t="s">
        <v>93</v>
      </c>
    </row>
    <row r="55" spans="1:10" s="29" customFormat="1" ht="13.5" customHeight="1">
      <c r="A55" s="384" t="s">
        <v>221</v>
      </c>
      <c r="B55" s="385"/>
      <c r="C55" s="386" t="s">
        <v>93</v>
      </c>
      <c r="D55" s="386" t="s">
        <v>93</v>
      </c>
      <c r="E55" s="385" t="s">
        <v>93</v>
      </c>
      <c r="F55" s="485" t="s">
        <v>93</v>
      </c>
      <c r="G55" s="387">
        <v>47</v>
      </c>
      <c r="H55" s="388" t="s">
        <v>93</v>
      </c>
      <c r="I55" s="387">
        <v>62</v>
      </c>
      <c r="J55" s="389" t="s">
        <v>93</v>
      </c>
    </row>
    <row r="56" spans="1:10" s="29" customFormat="1" ht="13.5" customHeight="1">
      <c r="A56" s="384" t="s">
        <v>222</v>
      </c>
      <c r="B56" s="385"/>
      <c r="C56" s="386" t="s">
        <v>93</v>
      </c>
      <c r="D56" s="386" t="s">
        <v>93</v>
      </c>
      <c r="E56" s="385" t="s">
        <v>93</v>
      </c>
      <c r="F56" s="390">
        <v>295</v>
      </c>
      <c r="G56" s="386" t="s">
        <v>93</v>
      </c>
      <c r="H56" s="387">
        <v>274</v>
      </c>
      <c r="I56" s="386" t="s">
        <v>93</v>
      </c>
      <c r="J56" s="385" t="s">
        <v>146</v>
      </c>
    </row>
    <row r="57" spans="1:10" s="29" customFormat="1" ht="13.5" customHeight="1">
      <c r="A57" s="384" t="s">
        <v>223</v>
      </c>
      <c r="B57" s="385"/>
      <c r="C57" s="386" t="s">
        <v>93</v>
      </c>
      <c r="D57" s="386" t="s">
        <v>93</v>
      </c>
      <c r="E57" s="385" t="s">
        <v>93</v>
      </c>
      <c r="F57" s="390">
        <v>212</v>
      </c>
      <c r="G57" s="386" t="s">
        <v>93</v>
      </c>
      <c r="H57" s="387">
        <v>145</v>
      </c>
      <c r="I57" s="386" t="s">
        <v>93</v>
      </c>
      <c r="J57" s="385" t="s">
        <v>146</v>
      </c>
    </row>
    <row r="58" spans="1:10" s="29" customFormat="1" ht="13.5" customHeight="1">
      <c r="A58" s="384" t="s">
        <v>224</v>
      </c>
      <c r="B58" s="385"/>
      <c r="C58" s="386" t="s">
        <v>93</v>
      </c>
      <c r="D58" s="386" t="s">
        <v>93</v>
      </c>
      <c r="E58" s="385" t="s">
        <v>93</v>
      </c>
      <c r="F58" s="485" t="s">
        <v>93</v>
      </c>
      <c r="G58" s="387">
        <v>7</v>
      </c>
      <c r="H58" s="388" t="s">
        <v>93</v>
      </c>
      <c r="I58" s="387">
        <v>9</v>
      </c>
      <c r="J58" s="389" t="s">
        <v>191</v>
      </c>
    </row>
    <row r="59" spans="1:10" s="50" customFormat="1" ht="1.5" customHeight="1">
      <c r="A59" s="391"/>
      <c r="B59" s="359"/>
      <c r="C59" s="358"/>
      <c r="D59" s="358"/>
      <c r="E59" s="359"/>
      <c r="F59" s="360"/>
      <c r="G59" s="387"/>
      <c r="H59" s="358"/>
      <c r="I59" s="358"/>
      <c r="J59" s="359"/>
    </row>
    <row r="60" spans="1:10" s="63" customFormat="1" ht="13.5" customHeight="1">
      <c r="A60" s="376" t="s">
        <v>225</v>
      </c>
      <c r="B60" s="392"/>
      <c r="C60" s="393">
        <v>4.82</v>
      </c>
      <c r="D60" s="393">
        <v>4.66</v>
      </c>
      <c r="E60" s="392">
        <v>4.67</v>
      </c>
      <c r="F60" s="394">
        <v>4.75</v>
      </c>
      <c r="G60" s="393">
        <v>4.85</v>
      </c>
      <c r="H60" s="393">
        <v>4.77</v>
      </c>
      <c r="I60" s="393">
        <v>4.76</v>
      </c>
      <c r="J60" s="392">
        <v>4.82</v>
      </c>
    </row>
    <row r="61" spans="1:10" s="29" customFormat="1" ht="13.5" customHeight="1">
      <c r="A61" s="391" t="s">
        <v>226</v>
      </c>
      <c r="B61" s="385"/>
      <c r="C61" s="395">
        <v>13.74</v>
      </c>
      <c r="D61" s="395">
        <v>13.8</v>
      </c>
      <c r="E61" s="396">
        <v>13.75</v>
      </c>
      <c r="F61" s="397">
        <v>16.41</v>
      </c>
      <c r="G61" s="395">
        <v>13.5</v>
      </c>
      <c r="H61" s="395">
        <v>12.74</v>
      </c>
      <c r="I61" s="395">
        <v>15.59</v>
      </c>
      <c r="J61" s="396">
        <v>16.61</v>
      </c>
    </row>
    <row r="62" spans="1:10" s="29" customFormat="1" ht="13.5" customHeight="1">
      <c r="A62" s="398" t="s">
        <v>227</v>
      </c>
      <c r="B62" s="385"/>
      <c r="C62" s="395">
        <v>11.63</v>
      </c>
      <c r="D62" s="395">
        <v>9.95</v>
      </c>
      <c r="E62" s="396">
        <v>12.83</v>
      </c>
      <c r="F62" s="397">
        <v>13.52</v>
      </c>
      <c r="G62" s="395">
        <v>10.68</v>
      </c>
      <c r="H62" s="395">
        <v>11.61</v>
      </c>
      <c r="I62" s="395">
        <v>10.66</v>
      </c>
      <c r="J62" s="396">
        <v>11.84</v>
      </c>
    </row>
    <row r="63" spans="1:10" s="29" customFormat="1" ht="13.5" customHeight="1">
      <c r="A63" s="391" t="s">
        <v>228</v>
      </c>
      <c r="B63" s="385"/>
      <c r="C63" s="395">
        <v>9.1</v>
      </c>
      <c r="D63" s="395">
        <v>8.68</v>
      </c>
      <c r="E63" s="396">
        <v>8.71</v>
      </c>
      <c r="F63" s="397">
        <v>8.61</v>
      </c>
      <c r="G63" s="395">
        <v>9.53</v>
      </c>
      <c r="H63" s="395">
        <v>9.1</v>
      </c>
      <c r="I63" s="395">
        <v>9.41</v>
      </c>
      <c r="J63" s="396">
        <v>8.94</v>
      </c>
    </row>
    <row r="64" spans="1:10" s="29" customFormat="1" ht="13.5" customHeight="1">
      <c r="A64" s="391" t="s">
        <v>221</v>
      </c>
      <c r="B64" s="385"/>
      <c r="C64" s="395">
        <v>7.73</v>
      </c>
      <c r="D64" s="395">
        <v>7.7</v>
      </c>
      <c r="E64" s="396">
        <v>7.94</v>
      </c>
      <c r="F64" s="397">
        <v>8.16</v>
      </c>
      <c r="G64" s="395">
        <v>9.28</v>
      </c>
      <c r="H64" s="395">
        <v>8.1</v>
      </c>
      <c r="I64" s="395">
        <v>8.63</v>
      </c>
      <c r="J64" s="396">
        <v>8.67</v>
      </c>
    </row>
    <row r="65" spans="1:10" s="29" customFormat="1" ht="13.5" customHeight="1">
      <c r="A65" s="384" t="s">
        <v>229</v>
      </c>
      <c r="B65" s="385"/>
      <c r="C65" s="395">
        <v>6.16</v>
      </c>
      <c r="D65" s="395">
        <v>6.18</v>
      </c>
      <c r="E65" s="396">
        <v>5.97</v>
      </c>
      <c r="F65" s="397">
        <v>6.13</v>
      </c>
      <c r="G65" s="395">
        <v>5.9</v>
      </c>
      <c r="H65" s="395">
        <v>6.5</v>
      </c>
      <c r="I65" s="395">
        <v>6.53</v>
      </c>
      <c r="J65" s="396">
        <v>6.69</v>
      </c>
    </row>
    <row r="66" spans="1:10" s="29" customFormat="1" ht="13.5" customHeight="1">
      <c r="A66" s="399" t="s">
        <v>230</v>
      </c>
      <c r="B66" s="385"/>
      <c r="C66" s="395">
        <v>5.65</v>
      </c>
      <c r="D66" s="395">
        <v>5.63</v>
      </c>
      <c r="E66" s="396">
        <v>5.85</v>
      </c>
      <c r="F66" s="397">
        <v>5.84</v>
      </c>
      <c r="G66" s="395">
        <v>6.14</v>
      </c>
      <c r="H66" s="395">
        <v>5.74</v>
      </c>
      <c r="I66" s="395">
        <v>5.81</v>
      </c>
      <c r="J66" s="396">
        <v>5.61</v>
      </c>
    </row>
    <row r="67" spans="1:10" s="29" customFormat="1" ht="13.5" customHeight="1">
      <c r="A67" s="391" t="s">
        <v>99</v>
      </c>
      <c r="B67" s="385"/>
      <c r="C67" s="395">
        <v>4.35</v>
      </c>
      <c r="D67" s="395">
        <v>4.3</v>
      </c>
      <c r="E67" s="396">
        <v>4.14</v>
      </c>
      <c r="F67" s="397">
        <v>4.25</v>
      </c>
      <c r="G67" s="395">
        <v>4.56</v>
      </c>
      <c r="H67" s="395">
        <v>4.33</v>
      </c>
      <c r="I67" s="395">
        <v>4.41</v>
      </c>
      <c r="J67" s="396">
        <v>4.81</v>
      </c>
    </row>
    <row r="68" spans="1:10" s="29" customFormat="1" ht="13.5" customHeight="1">
      <c r="A68" s="391" t="s">
        <v>222</v>
      </c>
      <c r="B68" s="385"/>
      <c r="C68" s="395">
        <v>4.53</v>
      </c>
      <c r="D68" s="395">
        <v>4.45</v>
      </c>
      <c r="E68" s="396">
        <v>4.43</v>
      </c>
      <c r="F68" s="397">
        <v>4.51</v>
      </c>
      <c r="G68" s="395">
        <v>4.38</v>
      </c>
      <c r="H68" s="395">
        <v>4.3</v>
      </c>
      <c r="I68" s="395">
        <v>4.41</v>
      </c>
      <c r="J68" s="396">
        <v>4.32</v>
      </c>
    </row>
    <row r="69" spans="1:10" s="29" customFormat="1" ht="13.5" customHeight="1">
      <c r="A69" s="391" t="s">
        <v>98</v>
      </c>
      <c r="B69" s="385"/>
      <c r="C69" s="395">
        <v>4.1</v>
      </c>
      <c r="D69" s="395">
        <v>4</v>
      </c>
      <c r="E69" s="396">
        <v>4.05</v>
      </c>
      <c r="F69" s="397">
        <v>4.09</v>
      </c>
      <c r="G69" s="395">
        <v>4.19</v>
      </c>
      <c r="H69" s="395">
        <v>4.04</v>
      </c>
      <c r="I69" s="395">
        <v>4.08</v>
      </c>
      <c r="J69" s="396">
        <v>3.99</v>
      </c>
    </row>
    <row r="70" spans="1:10" s="29" customFormat="1" ht="13.5" customHeight="1">
      <c r="A70" s="391" t="s">
        <v>97</v>
      </c>
      <c r="B70" s="385"/>
      <c r="C70" s="395">
        <v>2.96</v>
      </c>
      <c r="D70" s="395">
        <v>2.76</v>
      </c>
      <c r="E70" s="396">
        <v>2.77</v>
      </c>
      <c r="F70" s="397">
        <v>2.79</v>
      </c>
      <c r="G70" s="395">
        <v>2.98</v>
      </c>
      <c r="H70" s="395">
        <v>2.8</v>
      </c>
      <c r="I70" s="395">
        <v>2.87</v>
      </c>
      <c r="J70" s="396">
        <v>2.72</v>
      </c>
    </row>
    <row r="71" spans="1:10" s="29" customFormat="1" ht="2.25" customHeight="1">
      <c r="A71" s="78"/>
      <c r="B71" s="86"/>
      <c r="C71" s="87"/>
      <c r="D71" s="87"/>
      <c r="E71" s="86"/>
      <c r="F71" s="87"/>
      <c r="G71" s="87"/>
      <c r="H71" s="87"/>
      <c r="I71" s="87"/>
      <c r="J71" s="86"/>
    </row>
    <row r="72" spans="1:6" ht="3" customHeight="1">
      <c r="A72" s="104"/>
      <c r="B72"/>
      <c r="F72"/>
    </row>
    <row r="73" spans="1:6" s="51" customFormat="1" ht="15.75" customHeight="1">
      <c r="A73" s="120" t="s">
        <v>233</v>
      </c>
      <c r="B73" s="105"/>
      <c r="F73" s="50"/>
    </row>
    <row r="74" spans="1:6" s="51" customFormat="1" ht="13.5" customHeight="1">
      <c r="A74" s="121" t="s">
        <v>231</v>
      </c>
      <c r="B74" s="105"/>
      <c r="F74" s="50"/>
    </row>
    <row r="75" spans="1:6" s="51" customFormat="1" ht="13.5" customHeight="1">
      <c r="A75" s="120" t="s">
        <v>232</v>
      </c>
      <c r="B75" s="50"/>
      <c r="F75" s="50"/>
    </row>
    <row r="76" spans="1:6" s="51" customFormat="1" ht="13.5" customHeight="1">
      <c r="A76" s="54"/>
      <c r="B76" s="50"/>
      <c r="F76" s="50"/>
    </row>
    <row r="77" spans="1:6" s="51" customFormat="1" ht="13.5" customHeight="1">
      <c r="A77" s="54"/>
      <c r="B77" s="50"/>
      <c r="F77" s="50"/>
    </row>
    <row r="78" spans="1:6" s="51" customFormat="1" ht="13.5" customHeight="1">
      <c r="A78" s="54"/>
      <c r="B78" s="50"/>
      <c r="F78" s="50"/>
    </row>
    <row r="79" spans="1:6" s="51" customFormat="1" ht="13.5" customHeight="1">
      <c r="A79" s="54"/>
      <c r="B79" s="50"/>
      <c r="F79" s="50"/>
    </row>
    <row r="80" spans="1:6" s="51" customFormat="1" ht="13.5" customHeight="1">
      <c r="A80" s="54"/>
      <c r="B80" s="50"/>
      <c r="F80" s="50"/>
    </row>
    <row r="81" spans="1:6" s="51" customFormat="1" ht="13.5" customHeight="1">
      <c r="A81" s="54"/>
      <c r="B81" s="50"/>
      <c r="F81" s="50"/>
    </row>
    <row r="82" spans="1:6" s="51" customFormat="1" ht="13.5" customHeight="1">
      <c r="A82" s="54"/>
      <c r="B82" s="50"/>
      <c r="F82" s="50"/>
    </row>
    <row r="83" spans="1:6" s="51" customFormat="1" ht="13.5" customHeight="1">
      <c r="A83" s="54"/>
      <c r="B83" s="50"/>
      <c r="F83" s="50"/>
    </row>
    <row r="84" spans="1:6" s="51" customFormat="1" ht="13.5" customHeight="1">
      <c r="A84" s="54"/>
      <c r="B84" s="50"/>
      <c r="F84" s="50"/>
    </row>
    <row r="85" spans="1:6" s="51" customFormat="1" ht="13.5" customHeight="1">
      <c r="A85" s="54"/>
      <c r="B85" s="50"/>
      <c r="F85" s="50"/>
    </row>
    <row r="86" spans="1:6" s="51" customFormat="1" ht="13.5" customHeight="1">
      <c r="A86" s="54"/>
      <c r="B86" s="50"/>
      <c r="F86" s="50"/>
    </row>
    <row r="87" spans="1:6" s="51" customFormat="1" ht="13.5" customHeight="1">
      <c r="A87" s="54"/>
      <c r="B87" s="50"/>
      <c r="F87" s="50"/>
    </row>
    <row r="88" spans="1:6" s="51" customFormat="1" ht="13.5" customHeight="1">
      <c r="A88" s="54"/>
      <c r="B88" s="50"/>
      <c r="F88" s="50"/>
    </row>
    <row r="89" spans="1:6" s="51" customFormat="1" ht="13.5" customHeight="1">
      <c r="A89" s="54"/>
      <c r="B89" s="50"/>
      <c r="F89" s="50"/>
    </row>
    <row r="90" spans="1:6" s="51" customFormat="1" ht="13.5" customHeight="1">
      <c r="A90" s="54"/>
      <c r="B90" s="50"/>
      <c r="F90" s="50"/>
    </row>
    <row r="91" spans="1:6" s="51" customFormat="1" ht="13.5" customHeight="1">
      <c r="A91" s="54"/>
      <c r="B91" s="50"/>
      <c r="F91" s="50"/>
    </row>
    <row r="92" spans="1:6" s="51" customFormat="1" ht="13.5" customHeight="1">
      <c r="A92" s="54"/>
      <c r="B92" s="50"/>
      <c r="F92" s="50"/>
    </row>
    <row r="93" spans="1:6" s="51" customFormat="1" ht="13.5" customHeight="1">
      <c r="A93" s="54"/>
      <c r="B93" s="50"/>
      <c r="F93" s="50"/>
    </row>
    <row r="94" spans="1:6" s="51" customFormat="1" ht="13.5" customHeight="1">
      <c r="A94" s="54"/>
      <c r="B94" s="50"/>
      <c r="F94" s="50"/>
    </row>
    <row r="95" spans="1:6" s="51" customFormat="1" ht="13.5" customHeight="1">
      <c r="A95" s="54"/>
      <c r="B95" s="50"/>
      <c r="F95" s="50"/>
    </row>
    <row r="96" spans="1:6" s="51" customFormat="1" ht="13.5" customHeight="1">
      <c r="A96" s="54"/>
      <c r="B96" s="50"/>
      <c r="F96" s="50"/>
    </row>
    <row r="97" spans="1:6" s="51" customFormat="1" ht="13.5" customHeight="1">
      <c r="A97" s="54"/>
      <c r="B97" s="50"/>
      <c r="F97" s="50"/>
    </row>
    <row r="98" spans="1:6" s="51" customFormat="1" ht="13.5" customHeight="1">
      <c r="A98" s="54"/>
      <c r="B98" s="50"/>
      <c r="F98" s="50"/>
    </row>
    <row r="99" spans="2:10" ht="13.5" customHeight="1">
      <c r="B99" s="50"/>
      <c r="C99" s="51"/>
      <c r="D99" s="51"/>
      <c r="E99" s="51"/>
      <c r="F99" s="50"/>
      <c r="G99" s="51"/>
      <c r="H99" s="51"/>
      <c r="I99" s="51"/>
      <c r="J99" s="51"/>
    </row>
    <row r="100" spans="2:10" ht="13.5" customHeight="1">
      <c r="B100" s="50"/>
      <c r="C100" s="51"/>
      <c r="D100" s="51"/>
      <c r="E100" s="51"/>
      <c r="F100" s="50"/>
      <c r="G100" s="51"/>
      <c r="H100" s="51"/>
      <c r="I100" s="51"/>
      <c r="J100" s="51"/>
    </row>
    <row r="101" spans="2:10" ht="13.5" customHeight="1">
      <c r="B101" s="50"/>
      <c r="C101" s="51"/>
      <c r="D101" s="51"/>
      <c r="E101" s="51"/>
      <c r="F101" s="50"/>
      <c r="G101" s="51"/>
      <c r="H101" s="51"/>
      <c r="I101" s="51"/>
      <c r="J101" s="51"/>
    </row>
    <row r="102" spans="2:10" ht="13.5" customHeight="1">
      <c r="B102" s="50"/>
      <c r="C102" s="51"/>
      <c r="D102" s="51"/>
      <c r="E102" s="51"/>
      <c r="F102" s="50"/>
      <c r="G102" s="51"/>
      <c r="H102" s="51"/>
      <c r="I102" s="51"/>
      <c r="J102" s="51"/>
    </row>
    <row r="103" spans="2:10" ht="13.5" customHeight="1">
      <c r="B103" s="50"/>
      <c r="C103" s="51"/>
      <c r="D103" s="51"/>
      <c r="E103" s="51"/>
      <c r="F103" s="50"/>
      <c r="G103" s="51"/>
      <c r="H103" s="51"/>
      <c r="I103" s="51"/>
      <c r="J103" s="51"/>
    </row>
    <row r="104" spans="2:10" ht="13.5" customHeight="1">
      <c r="B104" s="50"/>
      <c r="C104" s="51"/>
      <c r="D104" s="51"/>
      <c r="E104" s="51"/>
      <c r="F104" s="50"/>
      <c r="G104" s="51"/>
      <c r="H104" s="51"/>
      <c r="I104" s="51"/>
      <c r="J104" s="51"/>
    </row>
    <row r="105" spans="2:10" ht="13.5" customHeight="1">
      <c r="B105" s="50"/>
      <c r="C105" s="51"/>
      <c r="D105" s="51"/>
      <c r="E105" s="51"/>
      <c r="F105" s="50"/>
      <c r="G105" s="51"/>
      <c r="H105" s="51"/>
      <c r="I105" s="51"/>
      <c r="J105" s="51"/>
    </row>
    <row r="106" spans="2:10" ht="13.5" customHeight="1">
      <c r="B106" s="50"/>
      <c r="C106" s="51"/>
      <c r="D106" s="51"/>
      <c r="E106" s="51"/>
      <c r="F106" s="50"/>
      <c r="G106" s="51"/>
      <c r="H106" s="51"/>
      <c r="I106" s="51"/>
      <c r="J106" s="51"/>
    </row>
    <row r="107" spans="2:10" ht="13.5" customHeight="1">
      <c r="B107" s="50"/>
      <c r="C107" s="51"/>
      <c r="D107" s="51"/>
      <c r="E107" s="51"/>
      <c r="F107" s="50"/>
      <c r="G107" s="51"/>
      <c r="H107" s="51"/>
      <c r="I107" s="51"/>
      <c r="J107" s="51"/>
    </row>
    <row r="108" spans="2:10" ht="13.5" customHeight="1">
      <c r="B108" s="50"/>
      <c r="C108" s="51"/>
      <c r="D108" s="51"/>
      <c r="E108" s="51"/>
      <c r="F108" s="50"/>
      <c r="G108" s="51"/>
      <c r="H108" s="51"/>
      <c r="I108" s="51"/>
      <c r="J108" s="51"/>
    </row>
    <row r="109" spans="2:10" ht="13.5" customHeight="1">
      <c r="B109" s="50"/>
      <c r="C109" s="51"/>
      <c r="D109" s="51"/>
      <c r="E109" s="51"/>
      <c r="F109" s="50"/>
      <c r="G109" s="51"/>
      <c r="H109" s="51"/>
      <c r="I109" s="51"/>
      <c r="J109" s="51"/>
    </row>
  </sheetData>
  <mergeCells count="6">
    <mergeCell ref="E43:E44"/>
    <mergeCell ref="B9:B11"/>
    <mergeCell ref="C9:C11"/>
    <mergeCell ref="D9:D11"/>
    <mergeCell ref="C43:C44"/>
    <mergeCell ref="D43:D4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="92" zoomScaleNormal="92" workbookViewId="0" topLeftCell="A1">
      <selection activeCell="H7" sqref="H7"/>
    </sheetView>
  </sheetViews>
  <sheetFormatPr defaultColWidth="9.00390625" defaultRowHeight="16.5"/>
  <cols>
    <col min="1" max="1" width="26.50390625" style="54" customWidth="1"/>
    <col min="2" max="2" width="5.25390625" style="54" customWidth="1"/>
    <col min="3" max="3" width="6.75390625" style="61" customWidth="1"/>
    <col min="4" max="4" width="7.00390625" style="54" customWidth="1"/>
    <col min="5" max="5" width="7.25390625" style="54" customWidth="1"/>
    <col min="6" max="6" width="8.375" style="54" customWidth="1"/>
    <col min="7" max="7" width="7.625" style="61" customWidth="1"/>
    <col min="8" max="10" width="7.625" style="54" customWidth="1"/>
    <col min="11" max="11" width="8.375" style="0" customWidth="1"/>
  </cols>
  <sheetData>
    <row r="1" spans="1:11" ht="16.5">
      <c r="A1" s="61"/>
      <c r="B1" s="61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61"/>
      <c r="B2" s="61"/>
      <c r="C2" s="50"/>
      <c r="D2" s="50"/>
      <c r="E2" s="50"/>
      <c r="F2" s="50"/>
      <c r="G2" s="50"/>
      <c r="H2" s="50"/>
      <c r="I2" s="50"/>
      <c r="J2" s="50"/>
      <c r="K2" s="50"/>
    </row>
    <row r="3" spans="1:11" ht="16.5">
      <c r="A3" s="61"/>
      <c r="B3" s="61"/>
      <c r="C3" s="50"/>
      <c r="D3" s="50"/>
      <c r="E3" s="50"/>
      <c r="F3" s="50"/>
      <c r="G3" s="50"/>
      <c r="H3" s="50"/>
      <c r="I3" s="50"/>
      <c r="J3" s="50"/>
      <c r="K3" s="50"/>
    </row>
    <row r="4" spans="1:11" ht="16.5">
      <c r="A4" s="61"/>
      <c r="B4" s="61"/>
      <c r="C4" s="50"/>
      <c r="D4" s="50"/>
      <c r="E4" s="50"/>
      <c r="F4" s="50"/>
      <c r="G4" s="50"/>
      <c r="H4" s="50"/>
      <c r="I4" s="50"/>
      <c r="J4" s="50"/>
      <c r="K4" s="50"/>
    </row>
    <row r="5" spans="1:11" ht="16.5">
      <c r="A5" s="61"/>
      <c r="B5" s="61"/>
      <c r="C5" s="50"/>
      <c r="D5" s="50"/>
      <c r="E5" s="50"/>
      <c r="F5" s="50"/>
      <c r="G5" s="50"/>
      <c r="H5" s="50"/>
      <c r="I5" s="50"/>
      <c r="J5" s="50"/>
      <c r="K5" s="50"/>
    </row>
    <row r="6" spans="1:11" ht="9.75" customHeight="1">
      <c r="A6" s="61"/>
      <c r="B6" s="61"/>
      <c r="C6" s="50"/>
      <c r="D6" s="50"/>
      <c r="E6" s="50"/>
      <c r="F6" s="50"/>
      <c r="G6" s="50"/>
      <c r="H6" s="50"/>
      <c r="I6" s="50"/>
      <c r="J6" s="50"/>
      <c r="K6" s="50"/>
    </row>
    <row r="7" spans="1:7" s="90" customFormat="1" ht="15" customHeight="1">
      <c r="A7" s="122" t="s">
        <v>234</v>
      </c>
      <c r="B7" s="122"/>
      <c r="C7" s="91"/>
      <c r="G7" s="91"/>
    </row>
    <row r="8" spans="1:7" s="90" customFormat="1" ht="7.5" customHeight="1">
      <c r="A8" s="123"/>
      <c r="B8" s="123"/>
      <c r="C8" s="91"/>
      <c r="G8" s="91"/>
    </row>
    <row r="9" spans="1:11" s="124" customFormat="1" ht="13.5" customHeight="1">
      <c r="A9" s="400"/>
      <c r="B9" s="401"/>
      <c r="C9" s="511">
        <v>2000</v>
      </c>
      <c r="D9" s="514">
        <v>2001</v>
      </c>
      <c r="E9" s="514">
        <v>2002</v>
      </c>
      <c r="F9" s="366">
        <v>2003</v>
      </c>
      <c r="G9" s="315">
        <v>2002</v>
      </c>
      <c r="H9" s="316">
        <v>2003</v>
      </c>
      <c r="I9" s="316">
        <v>2003</v>
      </c>
      <c r="J9" s="316">
        <v>2003</v>
      </c>
      <c r="K9" s="366">
        <v>2003</v>
      </c>
    </row>
    <row r="10" spans="1:11" s="124" customFormat="1" ht="13.5" customHeight="1">
      <c r="A10" s="402"/>
      <c r="B10" s="375"/>
      <c r="C10" s="521"/>
      <c r="D10" s="515"/>
      <c r="E10" s="515"/>
      <c r="F10" s="403" t="s">
        <v>6</v>
      </c>
      <c r="G10" s="404" t="s">
        <v>235</v>
      </c>
      <c r="H10" s="405" t="s">
        <v>236</v>
      </c>
      <c r="I10" s="405" t="s">
        <v>237</v>
      </c>
      <c r="J10" s="405" t="s">
        <v>238</v>
      </c>
      <c r="K10" s="406" t="s">
        <v>235</v>
      </c>
    </row>
    <row r="11" spans="1:11" s="124" customFormat="1" ht="13.5" customHeight="1">
      <c r="A11" s="407"/>
      <c r="B11" s="408"/>
      <c r="C11" s="522"/>
      <c r="D11" s="516"/>
      <c r="E11" s="516"/>
      <c r="F11" s="409" t="s">
        <v>3</v>
      </c>
      <c r="G11" s="410"/>
      <c r="H11" s="370"/>
      <c r="I11" s="370"/>
      <c r="J11" s="370"/>
      <c r="K11" s="371"/>
    </row>
    <row r="12" spans="1:11" s="125" customFormat="1" ht="18.75" customHeight="1">
      <c r="A12" s="411" t="s">
        <v>239</v>
      </c>
      <c r="B12" s="412"/>
      <c r="C12" s="413">
        <v>195.29</v>
      </c>
      <c r="D12" s="413">
        <v>202.81</v>
      </c>
      <c r="E12" s="413">
        <v>200.57</v>
      </c>
      <c r="F12" s="414" t="s">
        <v>93</v>
      </c>
      <c r="G12" s="394">
        <v>198.68</v>
      </c>
      <c r="H12" s="393">
        <v>200.57</v>
      </c>
      <c r="I12" s="393">
        <v>200.2</v>
      </c>
      <c r="J12" s="393">
        <v>201.97</v>
      </c>
      <c r="K12" s="392">
        <v>207.54</v>
      </c>
    </row>
    <row r="13" spans="1:11" s="90" customFormat="1" ht="14.25" customHeight="1">
      <c r="A13" s="415" t="s">
        <v>240</v>
      </c>
      <c r="B13" s="416"/>
      <c r="C13" s="417"/>
      <c r="D13" s="417"/>
      <c r="E13" s="417"/>
      <c r="F13" s="418"/>
      <c r="G13" s="419"/>
      <c r="H13" s="417"/>
      <c r="I13" s="417"/>
      <c r="J13" s="417"/>
      <c r="K13" s="418"/>
    </row>
    <row r="14" spans="1:11" s="90" customFormat="1" ht="12" customHeight="1">
      <c r="A14" s="415" t="s">
        <v>241</v>
      </c>
      <c r="B14" s="416"/>
      <c r="C14" s="354">
        <v>19.5</v>
      </c>
      <c r="D14" s="354">
        <v>21.7</v>
      </c>
      <c r="E14" s="354">
        <v>20.4</v>
      </c>
      <c r="F14" s="420" t="s">
        <v>93</v>
      </c>
      <c r="G14" s="357">
        <v>19.7</v>
      </c>
      <c r="H14" s="354">
        <v>16.7</v>
      </c>
      <c r="I14" s="354">
        <v>17.9</v>
      </c>
      <c r="J14" s="354">
        <v>19.8</v>
      </c>
      <c r="K14" s="356">
        <v>18.9</v>
      </c>
    </row>
    <row r="15" spans="1:11" s="90" customFormat="1" ht="12" customHeight="1">
      <c r="A15" s="415" t="s">
        <v>242</v>
      </c>
      <c r="B15" s="416"/>
      <c r="C15" s="354">
        <v>15.4</v>
      </c>
      <c r="D15" s="354">
        <v>14.9</v>
      </c>
      <c r="E15" s="354">
        <v>15.4</v>
      </c>
      <c r="F15" s="420" t="s">
        <v>93</v>
      </c>
      <c r="G15" s="357">
        <v>15.8</v>
      </c>
      <c r="H15" s="354">
        <v>16.3</v>
      </c>
      <c r="I15" s="354">
        <v>16.7</v>
      </c>
      <c r="J15" s="354">
        <v>16.5</v>
      </c>
      <c r="K15" s="356">
        <v>15.3</v>
      </c>
    </row>
    <row r="16" spans="1:11" s="90" customFormat="1" ht="12" customHeight="1">
      <c r="A16" s="415" t="s">
        <v>243</v>
      </c>
      <c r="B16" s="416"/>
      <c r="C16" s="354">
        <v>10.8</v>
      </c>
      <c r="D16" s="354">
        <v>11.1</v>
      </c>
      <c r="E16" s="354">
        <v>11.5</v>
      </c>
      <c r="F16" s="420" t="s">
        <v>93</v>
      </c>
      <c r="G16" s="357">
        <v>11</v>
      </c>
      <c r="H16" s="354">
        <v>11.5</v>
      </c>
      <c r="I16" s="354">
        <v>10.8</v>
      </c>
      <c r="J16" s="354">
        <v>10.5</v>
      </c>
      <c r="K16" s="356">
        <v>10.9</v>
      </c>
    </row>
    <row r="17" spans="1:11" s="90" customFormat="1" ht="12" customHeight="1">
      <c r="A17" s="415" t="s">
        <v>244</v>
      </c>
      <c r="B17" s="416"/>
      <c r="C17" s="354">
        <v>11</v>
      </c>
      <c r="D17" s="354">
        <v>10.9</v>
      </c>
      <c r="E17" s="354">
        <v>11.5</v>
      </c>
      <c r="F17" s="420" t="s">
        <v>93</v>
      </c>
      <c r="G17" s="357">
        <v>11.7</v>
      </c>
      <c r="H17" s="354">
        <v>11.6</v>
      </c>
      <c r="I17" s="354">
        <v>10.8</v>
      </c>
      <c r="J17" s="354">
        <v>11.6</v>
      </c>
      <c r="K17" s="356">
        <v>12.4</v>
      </c>
    </row>
    <row r="18" spans="1:11" s="90" customFormat="1" ht="12" customHeight="1">
      <c r="A18" s="415" t="s">
        <v>245</v>
      </c>
      <c r="B18" s="416"/>
      <c r="C18" s="354">
        <v>8.4</v>
      </c>
      <c r="D18" s="354">
        <v>7.9</v>
      </c>
      <c r="E18" s="354">
        <v>8.4</v>
      </c>
      <c r="F18" s="420" t="s">
        <v>93</v>
      </c>
      <c r="G18" s="357">
        <v>8.7</v>
      </c>
      <c r="H18" s="354">
        <v>8</v>
      </c>
      <c r="I18" s="354">
        <v>8.8</v>
      </c>
      <c r="J18" s="354">
        <v>9.5</v>
      </c>
      <c r="K18" s="356">
        <v>8.9</v>
      </c>
    </row>
    <row r="19" spans="1:11" s="90" customFormat="1" ht="12" customHeight="1">
      <c r="A19" s="415" t="s">
        <v>246</v>
      </c>
      <c r="B19" s="421"/>
      <c r="C19" s="354">
        <v>7.5</v>
      </c>
      <c r="D19" s="354">
        <v>7.2</v>
      </c>
      <c r="E19" s="354">
        <v>6.4</v>
      </c>
      <c r="F19" s="420" t="s">
        <v>93</v>
      </c>
      <c r="G19" s="357">
        <v>6</v>
      </c>
      <c r="H19" s="354">
        <v>7.7</v>
      </c>
      <c r="I19" s="354">
        <v>7.3</v>
      </c>
      <c r="J19" s="354">
        <v>6.1</v>
      </c>
      <c r="K19" s="356">
        <v>6.9</v>
      </c>
    </row>
    <row r="20" spans="1:11" s="90" customFormat="1" ht="12" customHeight="1">
      <c r="A20" s="415" t="s">
        <v>247</v>
      </c>
      <c r="B20" s="416"/>
      <c r="C20" s="354">
        <v>8.3</v>
      </c>
      <c r="D20" s="354">
        <v>8.3</v>
      </c>
      <c r="E20" s="354">
        <v>7.5</v>
      </c>
      <c r="F20" s="420" t="s">
        <v>93</v>
      </c>
      <c r="G20" s="357">
        <v>7.7</v>
      </c>
      <c r="H20" s="354">
        <v>7.6</v>
      </c>
      <c r="I20" s="354">
        <v>7.6</v>
      </c>
      <c r="J20" s="354">
        <v>8.3</v>
      </c>
      <c r="K20" s="356">
        <v>8.7</v>
      </c>
    </row>
    <row r="21" spans="1:11" s="90" customFormat="1" ht="12" customHeight="1">
      <c r="A21" s="415" t="s">
        <v>248</v>
      </c>
      <c r="B21" s="416"/>
      <c r="C21" s="354">
        <v>4.1</v>
      </c>
      <c r="D21" s="354">
        <v>4</v>
      </c>
      <c r="E21" s="354">
        <v>5</v>
      </c>
      <c r="F21" s="420" t="s">
        <v>93</v>
      </c>
      <c r="G21" s="357">
        <v>5.1</v>
      </c>
      <c r="H21" s="354">
        <v>5.1</v>
      </c>
      <c r="I21" s="354">
        <v>5.1</v>
      </c>
      <c r="J21" s="354">
        <v>3.9</v>
      </c>
      <c r="K21" s="356">
        <v>4.9</v>
      </c>
    </row>
    <row r="22" spans="1:11" s="90" customFormat="1" ht="12" customHeight="1">
      <c r="A22" s="415" t="s">
        <v>249</v>
      </c>
      <c r="B22" s="416"/>
      <c r="C22" s="354">
        <v>3.5</v>
      </c>
      <c r="D22" s="354">
        <v>3</v>
      </c>
      <c r="E22" s="354">
        <v>3.1</v>
      </c>
      <c r="F22" s="420" t="s">
        <v>93</v>
      </c>
      <c r="G22" s="357">
        <v>2.9</v>
      </c>
      <c r="H22" s="354">
        <v>3.3</v>
      </c>
      <c r="I22" s="354">
        <v>3.4</v>
      </c>
      <c r="J22" s="354">
        <v>2.7</v>
      </c>
      <c r="K22" s="356">
        <v>2.8</v>
      </c>
    </row>
    <row r="23" spans="1:11" s="90" customFormat="1" ht="12" customHeight="1">
      <c r="A23" s="415" t="s">
        <v>250</v>
      </c>
      <c r="B23" s="421"/>
      <c r="C23" s="354">
        <v>0.4</v>
      </c>
      <c r="D23" s="354">
        <v>0.5</v>
      </c>
      <c r="E23" s="354">
        <v>0.6</v>
      </c>
      <c r="F23" s="420" t="s">
        <v>93</v>
      </c>
      <c r="G23" s="357">
        <v>0.7</v>
      </c>
      <c r="H23" s="354">
        <v>0.7</v>
      </c>
      <c r="I23" s="354">
        <v>0.7</v>
      </c>
      <c r="J23" s="354">
        <v>0.6</v>
      </c>
      <c r="K23" s="356">
        <v>0.7</v>
      </c>
    </row>
    <row r="24" spans="1:11" s="90" customFormat="1" ht="14.25" customHeight="1">
      <c r="A24" s="415" t="s">
        <v>251</v>
      </c>
      <c r="B24" s="416"/>
      <c r="C24" s="417"/>
      <c r="D24" s="417"/>
      <c r="E24" s="417"/>
      <c r="F24" s="420"/>
      <c r="G24" s="305"/>
      <c r="H24" s="88"/>
      <c r="I24" s="88"/>
      <c r="J24" s="88"/>
      <c r="K24" s="181"/>
    </row>
    <row r="25" spans="1:11" s="90" customFormat="1" ht="12" customHeight="1">
      <c r="A25" s="415" t="s">
        <v>252</v>
      </c>
      <c r="B25" s="416"/>
      <c r="C25" s="354">
        <v>10.4</v>
      </c>
      <c r="D25" s="354">
        <v>10.5</v>
      </c>
      <c r="E25" s="354">
        <v>9.9</v>
      </c>
      <c r="F25" s="420" t="s">
        <v>93</v>
      </c>
      <c r="G25" s="357">
        <v>9.5</v>
      </c>
      <c r="H25" s="354">
        <v>10.2</v>
      </c>
      <c r="I25" s="354">
        <v>9.7</v>
      </c>
      <c r="J25" s="354">
        <v>10.6</v>
      </c>
      <c r="K25" s="356">
        <v>10.2</v>
      </c>
    </row>
    <row r="26" spans="1:11" s="90" customFormat="1" ht="12" customHeight="1">
      <c r="A26" s="415" t="s">
        <v>253</v>
      </c>
      <c r="B26" s="416"/>
      <c r="C26" s="354">
        <v>27.2</v>
      </c>
      <c r="D26" s="354">
        <v>27.8</v>
      </c>
      <c r="E26" s="354">
        <v>26.2</v>
      </c>
      <c r="F26" s="420" t="s">
        <v>93</v>
      </c>
      <c r="G26" s="357">
        <v>26.7</v>
      </c>
      <c r="H26" s="354">
        <v>24.7</v>
      </c>
      <c r="I26" s="354">
        <v>23.6</v>
      </c>
      <c r="J26" s="354">
        <v>25.9</v>
      </c>
      <c r="K26" s="356">
        <v>25.3</v>
      </c>
    </row>
    <row r="27" spans="1:11" s="90" customFormat="1" ht="12" customHeight="1">
      <c r="A27" s="415" t="s">
        <v>254</v>
      </c>
      <c r="B27" s="421"/>
      <c r="C27" s="354">
        <v>33.1</v>
      </c>
      <c r="D27" s="354">
        <v>32.4</v>
      </c>
      <c r="E27" s="354">
        <v>32.6</v>
      </c>
      <c r="F27" s="420" t="s">
        <v>93</v>
      </c>
      <c r="G27" s="357">
        <v>32.3</v>
      </c>
      <c r="H27" s="354">
        <v>31.6</v>
      </c>
      <c r="I27" s="354">
        <v>32.3</v>
      </c>
      <c r="J27" s="354">
        <v>31.5</v>
      </c>
      <c r="K27" s="356">
        <v>32</v>
      </c>
    </row>
    <row r="28" spans="1:11" s="90" customFormat="1" ht="12" customHeight="1">
      <c r="A28" s="415" t="s">
        <v>255</v>
      </c>
      <c r="B28" s="421"/>
      <c r="C28" s="354">
        <v>16.6</v>
      </c>
      <c r="D28" s="354">
        <v>17</v>
      </c>
      <c r="E28" s="354">
        <v>17.7</v>
      </c>
      <c r="F28" s="420" t="s">
        <v>93</v>
      </c>
      <c r="G28" s="357">
        <v>18</v>
      </c>
      <c r="H28" s="354">
        <v>18</v>
      </c>
      <c r="I28" s="354">
        <v>18.8</v>
      </c>
      <c r="J28" s="354">
        <v>16.9</v>
      </c>
      <c r="K28" s="356">
        <v>16.8</v>
      </c>
    </row>
    <row r="29" spans="1:11" s="90" customFormat="1" ht="12" customHeight="1">
      <c r="A29" s="415" t="s">
        <v>256</v>
      </c>
      <c r="B29" s="422"/>
      <c r="C29" s="354">
        <v>12.6</v>
      </c>
      <c r="D29" s="354">
        <v>12.3</v>
      </c>
      <c r="E29" s="354">
        <v>13.5</v>
      </c>
      <c r="F29" s="420" t="s">
        <v>93</v>
      </c>
      <c r="G29" s="357">
        <v>13.5</v>
      </c>
      <c r="H29" s="354">
        <v>15.6</v>
      </c>
      <c r="I29" s="354">
        <v>15.6</v>
      </c>
      <c r="J29" s="354">
        <v>14.9</v>
      </c>
      <c r="K29" s="356">
        <v>15.7</v>
      </c>
    </row>
    <row r="30" spans="1:11" s="90" customFormat="1" ht="8.25" customHeight="1">
      <c r="A30" s="415"/>
      <c r="B30" s="416"/>
      <c r="C30" s="423"/>
      <c r="D30" s="423"/>
      <c r="E30" s="423"/>
      <c r="F30" s="424"/>
      <c r="G30" s="425"/>
      <c r="H30" s="423"/>
      <c r="I30" s="423"/>
      <c r="J30" s="423"/>
      <c r="K30" s="424"/>
    </row>
    <row r="31" spans="1:11" s="127" customFormat="1" ht="12" customHeight="1">
      <c r="A31" s="426" t="s">
        <v>257</v>
      </c>
      <c r="B31" s="427"/>
      <c r="C31" s="428">
        <v>14.2</v>
      </c>
      <c r="D31" s="428">
        <v>13.86</v>
      </c>
      <c r="E31" s="428">
        <v>13.43</v>
      </c>
      <c r="F31" s="414" t="s">
        <v>93</v>
      </c>
      <c r="G31" s="394">
        <v>13.15</v>
      </c>
      <c r="H31" s="393">
        <v>12.98</v>
      </c>
      <c r="I31" s="393">
        <v>13.84</v>
      </c>
      <c r="J31" s="393">
        <v>12.94</v>
      </c>
      <c r="K31" s="392">
        <v>12.03</v>
      </c>
    </row>
    <row r="32" spans="1:11" s="127" customFormat="1" ht="14.25" customHeight="1">
      <c r="A32" s="429" t="s">
        <v>258</v>
      </c>
      <c r="B32" s="430"/>
      <c r="C32" s="431">
        <v>1.01</v>
      </c>
      <c r="D32" s="431">
        <v>0.96</v>
      </c>
      <c r="E32" s="431">
        <v>1.09</v>
      </c>
      <c r="F32" s="420" t="s">
        <v>93</v>
      </c>
      <c r="G32" s="397">
        <v>0.93</v>
      </c>
      <c r="H32" s="395">
        <v>0.77</v>
      </c>
      <c r="I32" s="395">
        <v>0.65</v>
      </c>
      <c r="J32" s="395">
        <v>1.66</v>
      </c>
      <c r="K32" s="396">
        <v>1.19</v>
      </c>
    </row>
    <row r="33" spans="1:11" s="90" customFormat="1" ht="12" customHeight="1">
      <c r="A33" s="415" t="s">
        <v>259</v>
      </c>
      <c r="B33" s="416"/>
      <c r="C33" s="354"/>
      <c r="D33" s="354"/>
      <c r="E33" s="354"/>
      <c r="F33" s="420"/>
      <c r="G33" s="432"/>
      <c r="H33" s="433"/>
      <c r="I33" s="433"/>
      <c r="J33" s="433"/>
      <c r="K33" s="421"/>
    </row>
    <row r="34" spans="1:11" s="90" customFormat="1" ht="12" customHeight="1">
      <c r="A34" s="415" t="s">
        <v>252</v>
      </c>
      <c r="B34" s="416"/>
      <c r="C34" s="354">
        <v>1.2</v>
      </c>
      <c r="D34" s="354">
        <v>6.9</v>
      </c>
      <c r="E34" s="354">
        <v>4.6</v>
      </c>
      <c r="F34" s="420" t="s">
        <v>93</v>
      </c>
      <c r="G34" s="357">
        <v>8.8</v>
      </c>
      <c r="H34" s="354">
        <v>5.3</v>
      </c>
      <c r="I34" s="354">
        <v>5.9</v>
      </c>
      <c r="J34" s="354" t="s">
        <v>94</v>
      </c>
      <c r="K34" s="356" t="s">
        <v>260</v>
      </c>
    </row>
    <row r="35" spans="1:11" s="90" customFormat="1" ht="12" customHeight="1">
      <c r="A35" s="415" t="s">
        <v>253</v>
      </c>
      <c r="B35" s="416"/>
      <c r="C35" s="354">
        <v>23.7</v>
      </c>
      <c r="D35" s="354">
        <v>20.7</v>
      </c>
      <c r="E35" s="354">
        <v>30.7</v>
      </c>
      <c r="F35" s="420" t="s">
        <v>93</v>
      </c>
      <c r="G35" s="357">
        <v>40.3</v>
      </c>
      <c r="H35" s="354">
        <v>27.4</v>
      </c>
      <c r="I35" s="354">
        <v>12.2</v>
      </c>
      <c r="J35" s="354">
        <v>13.7</v>
      </c>
      <c r="K35" s="356">
        <v>30.8</v>
      </c>
    </row>
    <row r="36" spans="1:11" s="90" customFormat="1" ht="12" customHeight="1">
      <c r="A36" s="415" t="s">
        <v>254</v>
      </c>
      <c r="B36" s="421"/>
      <c r="C36" s="354">
        <v>27.1</v>
      </c>
      <c r="D36" s="354">
        <v>11</v>
      </c>
      <c r="E36" s="354">
        <v>15.7</v>
      </c>
      <c r="F36" s="420" t="s">
        <v>93</v>
      </c>
      <c r="G36" s="357">
        <v>13.3</v>
      </c>
      <c r="H36" s="354">
        <v>16.5</v>
      </c>
      <c r="I36" s="354">
        <v>24.5</v>
      </c>
      <c r="J36" s="354">
        <v>16.6</v>
      </c>
      <c r="K36" s="356">
        <v>13.8</v>
      </c>
    </row>
    <row r="37" spans="1:11" s="90" customFormat="1" ht="12" customHeight="1">
      <c r="A37" s="415" t="s">
        <v>255</v>
      </c>
      <c r="B37" s="421"/>
      <c r="C37" s="354">
        <v>19.9</v>
      </c>
      <c r="D37" s="354">
        <v>26.8</v>
      </c>
      <c r="E37" s="354">
        <v>24.4</v>
      </c>
      <c r="F37" s="420" t="s">
        <v>93</v>
      </c>
      <c r="G37" s="357">
        <v>28.6</v>
      </c>
      <c r="H37" s="354">
        <v>27.1</v>
      </c>
      <c r="I37" s="354">
        <v>31.4</v>
      </c>
      <c r="J37" s="354">
        <v>26</v>
      </c>
      <c r="K37" s="356">
        <v>40.6</v>
      </c>
    </row>
    <row r="38" spans="1:11" s="90" customFormat="1" ht="12" customHeight="1">
      <c r="A38" s="415" t="s">
        <v>256</v>
      </c>
      <c r="B38" s="416"/>
      <c r="C38" s="354">
        <v>28.2</v>
      </c>
      <c r="D38" s="354">
        <v>34.7</v>
      </c>
      <c r="E38" s="354">
        <v>24.5</v>
      </c>
      <c r="F38" s="420" t="s">
        <v>93</v>
      </c>
      <c r="G38" s="357">
        <v>9</v>
      </c>
      <c r="H38" s="354">
        <v>23.6</v>
      </c>
      <c r="I38" s="354">
        <v>26</v>
      </c>
      <c r="J38" s="354">
        <v>43.7</v>
      </c>
      <c r="K38" s="356">
        <v>14.8</v>
      </c>
    </row>
    <row r="39" spans="1:11" s="90" customFormat="1" ht="15" customHeight="1">
      <c r="A39" s="415" t="s">
        <v>261</v>
      </c>
      <c r="B39" s="416"/>
      <c r="C39" s="434">
        <v>13.18</v>
      </c>
      <c r="D39" s="434">
        <v>12.9</v>
      </c>
      <c r="E39" s="434">
        <v>12.34</v>
      </c>
      <c r="F39" s="420" t="s">
        <v>93</v>
      </c>
      <c r="G39" s="435">
        <v>12.21</v>
      </c>
      <c r="H39" s="436">
        <v>12.21</v>
      </c>
      <c r="I39" s="436">
        <v>13.2</v>
      </c>
      <c r="J39" s="436">
        <v>11.29</v>
      </c>
      <c r="K39" s="437">
        <v>10.84</v>
      </c>
    </row>
    <row r="40" spans="1:11" s="90" customFormat="1" ht="12" customHeight="1">
      <c r="A40" s="415" t="s">
        <v>262</v>
      </c>
      <c r="B40" s="416"/>
      <c r="C40" s="417"/>
      <c r="D40" s="417"/>
      <c r="E40" s="417"/>
      <c r="F40" s="418"/>
      <c r="G40" s="419"/>
      <c r="H40" s="417"/>
      <c r="I40" s="417"/>
      <c r="J40" s="417"/>
      <c r="K40" s="418"/>
    </row>
    <row r="41" spans="1:11" s="90" customFormat="1" ht="12" customHeight="1">
      <c r="A41" s="415" t="s">
        <v>247</v>
      </c>
      <c r="B41" s="416"/>
      <c r="C41" s="354">
        <v>32.7</v>
      </c>
      <c r="D41" s="354">
        <v>26.4</v>
      </c>
      <c r="E41" s="354">
        <v>21.8</v>
      </c>
      <c r="F41" s="420" t="s">
        <v>93</v>
      </c>
      <c r="G41" s="357">
        <v>14.7</v>
      </c>
      <c r="H41" s="354">
        <v>20.8</v>
      </c>
      <c r="I41" s="354">
        <v>19.5</v>
      </c>
      <c r="J41" s="354">
        <v>15.4</v>
      </c>
      <c r="K41" s="356">
        <v>18.4</v>
      </c>
    </row>
    <row r="42" spans="1:11" s="90" customFormat="1" ht="12" customHeight="1">
      <c r="A42" s="415" t="s">
        <v>241</v>
      </c>
      <c r="B42" s="416"/>
      <c r="C42" s="354">
        <v>14.7</v>
      </c>
      <c r="D42" s="354">
        <v>18.9</v>
      </c>
      <c r="E42" s="354">
        <v>21.1</v>
      </c>
      <c r="F42" s="420" t="s">
        <v>93</v>
      </c>
      <c r="G42" s="357">
        <v>17.5</v>
      </c>
      <c r="H42" s="354">
        <v>18</v>
      </c>
      <c r="I42" s="354">
        <v>20.6</v>
      </c>
      <c r="J42" s="354">
        <v>23.8</v>
      </c>
      <c r="K42" s="356">
        <v>17.9</v>
      </c>
    </row>
    <row r="43" spans="1:11" s="90" customFormat="1" ht="12" customHeight="1">
      <c r="A43" s="415" t="s">
        <v>243</v>
      </c>
      <c r="B43" s="416"/>
      <c r="C43" s="354">
        <v>15.2</v>
      </c>
      <c r="D43" s="354">
        <v>15.8</v>
      </c>
      <c r="E43" s="354">
        <v>19.2</v>
      </c>
      <c r="F43" s="420" t="s">
        <v>93</v>
      </c>
      <c r="G43" s="357">
        <v>21.6</v>
      </c>
      <c r="H43" s="354">
        <v>16.9</v>
      </c>
      <c r="I43" s="354">
        <v>20</v>
      </c>
      <c r="J43" s="354">
        <v>21.4</v>
      </c>
      <c r="K43" s="356">
        <v>21.2</v>
      </c>
    </row>
    <row r="44" spans="1:11" s="90" customFormat="1" ht="12" customHeight="1">
      <c r="A44" s="415" t="s">
        <v>242</v>
      </c>
      <c r="B44" s="416"/>
      <c r="C44" s="354">
        <v>13.8</v>
      </c>
      <c r="D44" s="354">
        <v>15.1</v>
      </c>
      <c r="E44" s="354">
        <v>16.3</v>
      </c>
      <c r="F44" s="420" t="s">
        <v>93</v>
      </c>
      <c r="G44" s="357">
        <v>20.8</v>
      </c>
      <c r="H44" s="354">
        <v>17.3</v>
      </c>
      <c r="I44" s="354">
        <v>16.5</v>
      </c>
      <c r="J44" s="354">
        <v>14.6</v>
      </c>
      <c r="K44" s="356">
        <v>16.3</v>
      </c>
    </row>
    <row r="45" spans="1:11" s="90" customFormat="1" ht="12" customHeight="1">
      <c r="A45" s="415" t="s">
        <v>263</v>
      </c>
      <c r="B45" s="416"/>
      <c r="C45" s="417"/>
      <c r="D45" s="417"/>
      <c r="E45" s="417"/>
      <c r="F45" s="420"/>
      <c r="G45" s="306"/>
      <c r="H45" s="89"/>
      <c r="I45" s="89"/>
      <c r="J45" s="89"/>
      <c r="K45" s="92"/>
    </row>
    <row r="46" spans="1:11" s="90" customFormat="1" ht="12" customHeight="1">
      <c r="A46" s="415" t="s">
        <v>252</v>
      </c>
      <c r="B46" s="416"/>
      <c r="C46" s="354">
        <v>18.2</v>
      </c>
      <c r="D46" s="354">
        <v>15.8</v>
      </c>
      <c r="E46" s="354">
        <v>15.1</v>
      </c>
      <c r="F46" s="420" t="s">
        <v>93</v>
      </c>
      <c r="G46" s="357">
        <v>12.4</v>
      </c>
      <c r="H46" s="354">
        <v>17.1</v>
      </c>
      <c r="I46" s="354">
        <v>15.9</v>
      </c>
      <c r="J46" s="354">
        <v>16.2</v>
      </c>
      <c r="K46" s="356">
        <v>11.2</v>
      </c>
    </row>
    <row r="47" spans="1:11" s="90" customFormat="1" ht="12" customHeight="1">
      <c r="A47" s="415" t="s">
        <v>253</v>
      </c>
      <c r="B47" s="416"/>
      <c r="C47" s="354">
        <v>37.8</v>
      </c>
      <c r="D47" s="354">
        <v>35.7</v>
      </c>
      <c r="E47" s="354">
        <v>35.2</v>
      </c>
      <c r="F47" s="420" t="s">
        <v>93</v>
      </c>
      <c r="G47" s="357">
        <v>35.2</v>
      </c>
      <c r="H47" s="354">
        <v>37.3</v>
      </c>
      <c r="I47" s="354">
        <v>40.7</v>
      </c>
      <c r="J47" s="354">
        <v>37</v>
      </c>
      <c r="K47" s="356">
        <v>42.9</v>
      </c>
    </row>
    <row r="48" spans="1:11" s="90" customFormat="1" ht="12" customHeight="1">
      <c r="A48" s="415" t="s">
        <v>254</v>
      </c>
      <c r="B48" s="421"/>
      <c r="C48" s="354">
        <v>28.7</v>
      </c>
      <c r="D48" s="354">
        <v>30.7</v>
      </c>
      <c r="E48" s="354">
        <v>32.6</v>
      </c>
      <c r="F48" s="420" t="s">
        <v>93</v>
      </c>
      <c r="G48" s="357">
        <v>34.9</v>
      </c>
      <c r="H48" s="354">
        <v>26.6</v>
      </c>
      <c r="I48" s="354">
        <v>29.1</v>
      </c>
      <c r="J48" s="354">
        <v>28</v>
      </c>
      <c r="K48" s="356">
        <v>27.7</v>
      </c>
    </row>
    <row r="49" spans="1:11" s="90" customFormat="1" ht="12" customHeight="1">
      <c r="A49" s="415" t="s">
        <v>255</v>
      </c>
      <c r="B49" s="421"/>
      <c r="C49" s="354">
        <v>10.8</v>
      </c>
      <c r="D49" s="354">
        <v>13.2</v>
      </c>
      <c r="E49" s="354">
        <v>14</v>
      </c>
      <c r="F49" s="420" t="s">
        <v>93</v>
      </c>
      <c r="G49" s="357">
        <v>13.5</v>
      </c>
      <c r="H49" s="354">
        <v>13.6</v>
      </c>
      <c r="I49" s="354">
        <v>10.1</v>
      </c>
      <c r="J49" s="354">
        <v>12.5</v>
      </c>
      <c r="K49" s="356">
        <v>12.3</v>
      </c>
    </row>
    <row r="50" spans="1:11" s="90" customFormat="1" ht="12" customHeight="1">
      <c r="A50" s="415" t="s">
        <v>256</v>
      </c>
      <c r="B50" s="416"/>
      <c r="C50" s="354">
        <v>4.5</v>
      </c>
      <c r="D50" s="354">
        <v>4.4</v>
      </c>
      <c r="E50" s="354">
        <v>3.1</v>
      </c>
      <c r="F50" s="420" t="s">
        <v>93</v>
      </c>
      <c r="G50" s="357">
        <v>3.9</v>
      </c>
      <c r="H50" s="354">
        <v>5.3</v>
      </c>
      <c r="I50" s="354">
        <v>4.1</v>
      </c>
      <c r="J50" s="354">
        <v>6.4</v>
      </c>
      <c r="K50" s="356">
        <v>5.8</v>
      </c>
    </row>
    <row r="51" spans="1:11" s="90" customFormat="1" ht="4.5" customHeight="1">
      <c r="A51" s="415"/>
      <c r="B51" s="416"/>
      <c r="C51" s="89"/>
      <c r="D51" s="89"/>
      <c r="E51" s="89"/>
      <c r="F51" s="92"/>
      <c r="G51" s="425"/>
      <c r="H51" s="423"/>
      <c r="I51" s="423"/>
      <c r="J51" s="423"/>
      <c r="K51" s="424"/>
    </row>
    <row r="52" spans="1:11" s="128" customFormat="1" ht="12" customHeight="1">
      <c r="A52" s="438" t="s">
        <v>264</v>
      </c>
      <c r="B52" s="439"/>
      <c r="C52" s="440">
        <v>7334</v>
      </c>
      <c r="D52" s="440">
        <v>7542</v>
      </c>
      <c r="E52" s="440">
        <v>7720</v>
      </c>
      <c r="F52" s="441">
        <v>10746</v>
      </c>
      <c r="G52" s="442">
        <v>2434</v>
      </c>
      <c r="H52" s="440">
        <v>1861</v>
      </c>
      <c r="I52" s="440">
        <v>2609</v>
      </c>
      <c r="J52" s="440">
        <v>2383</v>
      </c>
      <c r="K52" s="441">
        <v>3893</v>
      </c>
    </row>
    <row r="53" spans="1:11" s="93" customFormat="1" ht="13.5" customHeight="1">
      <c r="A53" s="415" t="s">
        <v>200</v>
      </c>
      <c r="B53" s="416"/>
      <c r="C53" s="433"/>
      <c r="D53" s="433"/>
      <c r="E53" s="433"/>
      <c r="F53" s="421"/>
      <c r="G53" s="432"/>
      <c r="H53" s="433"/>
      <c r="I53" s="433"/>
      <c r="J53" s="433"/>
      <c r="K53" s="421"/>
    </row>
    <row r="54" spans="1:11" s="93" customFormat="1" ht="14.25" customHeight="1">
      <c r="A54" s="415" t="s">
        <v>265</v>
      </c>
      <c r="B54" s="416"/>
      <c r="C54" s="354">
        <v>64.3</v>
      </c>
      <c r="D54" s="354">
        <v>62</v>
      </c>
      <c r="E54" s="354">
        <v>59</v>
      </c>
      <c r="F54" s="356">
        <v>66.1</v>
      </c>
      <c r="G54" s="357">
        <v>62.9</v>
      </c>
      <c r="H54" s="354">
        <v>54.7</v>
      </c>
      <c r="I54" s="354">
        <v>68.6</v>
      </c>
      <c r="J54" s="354">
        <v>69.2</v>
      </c>
      <c r="K54" s="356">
        <v>68</v>
      </c>
    </row>
    <row r="55" spans="1:11" s="93" customFormat="1" ht="14.25" customHeight="1">
      <c r="A55" s="415" t="s">
        <v>266</v>
      </c>
      <c r="B55" s="416"/>
      <c r="C55" s="354">
        <v>9.6</v>
      </c>
      <c r="D55" s="354">
        <v>9.5</v>
      </c>
      <c r="E55" s="354">
        <v>14.5</v>
      </c>
      <c r="F55" s="443">
        <v>12.3</v>
      </c>
      <c r="G55" s="444">
        <v>16.1</v>
      </c>
      <c r="H55" s="445">
        <v>16.6</v>
      </c>
      <c r="I55" s="445">
        <v>11.4</v>
      </c>
      <c r="J55" s="445">
        <v>10.7</v>
      </c>
      <c r="K55" s="443">
        <v>11.9</v>
      </c>
    </row>
    <row r="56" spans="1:11" s="93" customFormat="1" ht="14.25" customHeight="1">
      <c r="A56" s="415" t="s">
        <v>267</v>
      </c>
      <c r="B56" s="416"/>
      <c r="C56" s="354">
        <v>10.2</v>
      </c>
      <c r="D56" s="354">
        <v>7</v>
      </c>
      <c r="E56" s="354">
        <v>6.3</v>
      </c>
      <c r="F56" s="443">
        <v>3.7</v>
      </c>
      <c r="G56" s="444">
        <v>3.7</v>
      </c>
      <c r="H56" s="445">
        <v>5.9</v>
      </c>
      <c r="I56" s="445">
        <v>3.8</v>
      </c>
      <c r="J56" s="445">
        <v>3.1</v>
      </c>
      <c r="K56" s="443">
        <v>2.8</v>
      </c>
    </row>
    <row r="57" spans="1:11" s="93" customFormat="1" ht="4.5" customHeight="1">
      <c r="A57" s="415"/>
      <c r="B57" s="416"/>
      <c r="C57" s="354"/>
      <c r="D57" s="354"/>
      <c r="E57" s="354"/>
      <c r="F57" s="424"/>
      <c r="G57" s="425"/>
      <c r="H57" s="423"/>
      <c r="I57" s="423"/>
      <c r="J57" s="423"/>
      <c r="K57" s="424"/>
    </row>
    <row r="58" spans="1:11" s="93" customFormat="1" ht="12" customHeight="1">
      <c r="A58" s="438" t="s">
        <v>268</v>
      </c>
      <c r="B58" s="439"/>
      <c r="C58" s="440">
        <v>27221</v>
      </c>
      <c r="D58" s="440">
        <v>25925</v>
      </c>
      <c r="E58" s="440">
        <v>23460</v>
      </c>
      <c r="F58" s="441">
        <v>24970</v>
      </c>
      <c r="G58" s="442">
        <v>23460</v>
      </c>
      <c r="H58" s="440">
        <v>22979</v>
      </c>
      <c r="I58" s="440">
        <v>23498</v>
      </c>
      <c r="J58" s="440">
        <v>23221</v>
      </c>
      <c r="K58" s="441">
        <v>24970</v>
      </c>
    </row>
    <row r="59" spans="1:11" s="93" customFormat="1" ht="15" customHeight="1">
      <c r="A59" s="415" t="s">
        <v>269</v>
      </c>
      <c r="B59" s="416"/>
      <c r="C59" s="354"/>
      <c r="D59" s="354"/>
      <c r="E59" s="354"/>
      <c r="F59" s="424"/>
      <c r="G59" s="425"/>
      <c r="H59" s="423"/>
      <c r="I59" s="423"/>
      <c r="J59" s="423"/>
      <c r="K59" s="424"/>
    </row>
    <row r="60" spans="1:11" s="93" customFormat="1" ht="12" customHeight="1">
      <c r="A60" s="415" t="s">
        <v>265</v>
      </c>
      <c r="B60" s="416"/>
      <c r="C60" s="354">
        <v>80.7</v>
      </c>
      <c r="D60" s="354">
        <v>80.3</v>
      </c>
      <c r="E60" s="354">
        <v>77.2</v>
      </c>
      <c r="F60" s="420">
        <v>75.2</v>
      </c>
      <c r="G60" s="446">
        <v>77.2</v>
      </c>
      <c r="H60" s="447">
        <v>74.6</v>
      </c>
      <c r="I60" s="447">
        <v>75.5</v>
      </c>
      <c r="J60" s="447">
        <v>75.6</v>
      </c>
      <c r="K60" s="420">
        <v>75.2</v>
      </c>
    </row>
    <row r="61" spans="1:11" s="93" customFormat="1" ht="12" customHeight="1">
      <c r="A61" s="415" t="s">
        <v>266</v>
      </c>
      <c r="B61" s="416"/>
      <c r="C61" s="354">
        <v>11.5</v>
      </c>
      <c r="D61" s="354">
        <v>11.1</v>
      </c>
      <c r="E61" s="354">
        <v>13.4</v>
      </c>
      <c r="F61" s="420">
        <v>13.8</v>
      </c>
      <c r="G61" s="446">
        <v>13.4</v>
      </c>
      <c r="H61" s="447">
        <v>14</v>
      </c>
      <c r="I61" s="447">
        <v>13.8</v>
      </c>
      <c r="J61" s="447">
        <v>13.9</v>
      </c>
      <c r="K61" s="420">
        <v>13.8</v>
      </c>
    </row>
    <row r="62" spans="1:11" s="93" customFormat="1" ht="12" customHeight="1">
      <c r="A62" s="415" t="s">
        <v>267</v>
      </c>
      <c r="B62" s="416"/>
      <c r="C62" s="354">
        <v>2.4</v>
      </c>
      <c r="D62" s="354">
        <v>2.3</v>
      </c>
      <c r="E62" s="354">
        <v>2.1</v>
      </c>
      <c r="F62" s="420">
        <v>1.8</v>
      </c>
      <c r="G62" s="446">
        <v>2.1</v>
      </c>
      <c r="H62" s="447">
        <v>2.2</v>
      </c>
      <c r="I62" s="447">
        <v>1.9</v>
      </c>
      <c r="J62" s="447">
        <v>1.7</v>
      </c>
      <c r="K62" s="420">
        <v>1.8</v>
      </c>
    </row>
    <row r="63" spans="1:11" s="93" customFormat="1" ht="14.25" customHeight="1">
      <c r="A63" s="415" t="s">
        <v>270</v>
      </c>
      <c r="B63" s="416"/>
      <c r="C63" s="447"/>
      <c r="D63" s="447"/>
      <c r="E63" s="447"/>
      <c r="F63" s="420"/>
      <c r="G63" s="307"/>
      <c r="H63" s="96"/>
      <c r="I63" s="96"/>
      <c r="J63" s="96"/>
      <c r="K63" s="95"/>
    </row>
    <row r="64" spans="1:11" s="93" customFormat="1" ht="12" customHeight="1">
      <c r="A64" s="415" t="s">
        <v>271</v>
      </c>
      <c r="B64" s="421"/>
      <c r="C64" s="417">
        <v>57.5</v>
      </c>
      <c r="D64" s="417">
        <v>60.1</v>
      </c>
      <c r="E64" s="417">
        <v>56.3</v>
      </c>
      <c r="F64" s="420" t="s">
        <v>93</v>
      </c>
      <c r="G64" s="419">
        <v>56.3</v>
      </c>
      <c r="H64" s="417">
        <v>58.6</v>
      </c>
      <c r="I64" s="417">
        <v>59.1</v>
      </c>
      <c r="J64" s="417">
        <v>58</v>
      </c>
      <c r="K64" s="418">
        <v>54.9</v>
      </c>
    </row>
    <row r="65" spans="1:11" s="93" customFormat="1" ht="12" customHeight="1">
      <c r="A65" s="415" t="s">
        <v>272</v>
      </c>
      <c r="B65" s="416"/>
      <c r="C65" s="417">
        <v>10.6</v>
      </c>
      <c r="D65" s="417">
        <v>9.3</v>
      </c>
      <c r="E65" s="417">
        <v>9</v>
      </c>
      <c r="F65" s="420" t="s">
        <v>93</v>
      </c>
      <c r="G65" s="419">
        <v>9</v>
      </c>
      <c r="H65" s="417">
        <v>11</v>
      </c>
      <c r="I65" s="417">
        <v>10.6</v>
      </c>
      <c r="J65" s="417">
        <v>10.9</v>
      </c>
      <c r="K65" s="418">
        <v>10.2</v>
      </c>
    </row>
    <row r="66" spans="1:11" s="93" customFormat="1" ht="12" customHeight="1">
      <c r="A66" s="415" t="s">
        <v>273</v>
      </c>
      <c r="B66" s="421"/>
      <c r="C66" s="417">
        <v>6.9</v>
      </c>
      <c r="D66" s="417">
        <v>8.1</v>
      </c>
      <c r="E66" s="417">
        <v>9.1</v>
      </c>
      <c r="F66" s="420" t="s">
        <v>93</v>
      </c>
      <c r="G66" s="419">
        <v>9.1</v>
      </c>
      <c r="H66" s="417">
        <v>8.4</v>
      </c>
      <c r="I66" s="417">
        <v>7.6</v>
      </c>
      <c r="J66" s="417">
        <v>7.2</v>
      </c>
      <c r="K66" s="418">
        <v>7.2</v>
      </c>
    </row>
    <row r="67" spans="1:11" s="93" customFormat="1" ht="12" customHeight="1">
      <c r="A67" s="415" t="s">
        <v>274</v>
      </c>
      <c r="B67" s="421"/>
      <c r="C67" s="417">
        <v>3.4</v>
      </c>
      <c r="D67" s="417">
        <v>2</v>
      </c>
      <c r="E67" s="417">
        <v>1.9</v>
      </c>
      <c r="F67" s="420" t="s">
        <v>93</v>
      </c>
      <c r="G67" s="419">
        <v>1.9</v>
      </c>
      <c r="H67" s="417">
        <v>1.1</v>
      </c>
      <c r="I67" s="417">
        <v>1.9</v>
      </c>
      <c r="J67" s="417">
        <v>3.3</v>
      </c>
      <c r="K67" s="418">
        <v>6.9</v>
      </c>
    </row>
    <row r="68" spans="1:11" s="93" customFormat="1" ht="12" customHeight="1">
      <c r="A68" s="415" t="s">
        <v>275</v>
      </c>
      <c r="B68" s="421"/>
      <c r="C68" s="417">
        <v>1.7</v>
      </c>
      <c r="D68" s="417">
        <v>2.1</v>
      </c>
      <c r="E68" s="417">
        <v>2.3</v>
      </c>
      <c r="F68" s="420" t="s">
        <v>93</v>
      </c>
      <c r="G68" s="419">
        <v>2.3</v>
      </c>
      <c r="H68" s="417">
        <v>4.6</v>
      </c>
      <c r="I68" s="417">
        <v>4.5</v>
      </c>
      <c r="J68" s="417">
        <v>4.3</v>
      </c>
      <c r="K68" s="418">
        <v>4.1</v>
      </c>
    </row>
    <row r="69" spans="1:11" s="130" customFormat="1" ht="4.5" customHeight="1">
      <c r="A69" s="97"/>
      <c r="B69" s="98"/>
      <c r="C69" s="99"/>
      <c r="D69" s="99"/>
      <c r="E69" s="99"/>
      <c r="F69" s="100"/>
      <c r="G69" s="99"/>
      <c r="H69" s="99"/>
      <c r="I69" s="99"/>
      <c r="J69" s="99"/>
      <c r="K69" s="98"/>
    </row>
    <row r="70" spans="1:10" s="103" customFormat="1" ht="16.5">
      <c r="A70" s="115" t="s">
        <v>276</v>
      </c>
      <c r="B70" s="101"/>
      <c r="C70" s="102"/>
      <c r="D70" s="101"/>
      <c r="E70" s="101"/>
      <c r="F70" s="105"/>
      <c r="G70" s="102"/>
      <c r="H70" s="101"/>
      <c r="I70" s="101"/>
      <c r="J70" s="101"/>
    </row>
  </sheetData>
  <mergeCells count="3">
    <mergeCell ref="C9:C11"/>
    <mergeCell ref="D9:D11"/>
    <mergeCell ref="E9:E11"/>
  </mergeCells>
  <printOptions horizontalCentered="1"/>
  <pageMargins left="0.5905511811023623" right="0.5905511811023623" top="0.3937007874015748" bottom="0.5118110236220472" header="0.3937007874015748" footer="0.3937007874015748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="95" zoomScaleNormal="95" workbookViewId="0" topLeftCell="A1">
      <selection activeCell="C8" sqref="C8"/>
    </sheetView>
  </sheetViews>
  <sheetFormatPr defaultColWidth="9.00390625" defaultRowHeight="16.5"/>
  <cols>
    <col min="1" max="1" width="29.375" style="9" customWidth="1"/>
    <col min="2" max="2" width="8.625" style="8" customWidth="1"/>
    <col min="3" max="4" width="8.625" style="2" customWidth="1"/>
    <col min="5" max="5" width="9.125" style="8" customWidth="1"/>
    <col min="6" max="6" width="8.75390625" style="2" customWidth="1"/>
    <col min="7" max="7" width="8.875" style="2" customWidth="1"/>
    <col min="8" max="9" width="9.00390625" style="2" customWidth="1"/>
    <col min="10" max="10" width="1.4921875" style="2" customWidth="1"/>
    <col min="11" max="16384" width="9.00390625" style="2" customWidth="1"/>
  </cols>
  <sheetData>
    <row r="1" spans="1:10" ht="15" customHeight="1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3"/>
      <c r="B6" s="1"/>
      <c r="C6" s="1"/>
      <c r="D6" s="1"/>
      <c r="E6" s="1"/>
      <c r="F6" s="1"/>
      <c r="G6" s="1"/>
      <c r="H6" s="1"/>
      <c r="I6" s="1"/>
      <c r="J6" s="1"/>
    </row>
    <row r="7" spans="1:8" s="29" customFormat="1" ht="15" customHeight="1">
      <c r="A7" s="53" t="s">
        <v>100</v>
      </c>
      <c r="B7" s="47"/>
      <c r="E7" s="47"/>
      <c r="H7" s="148"/>
    </row>
    <row r="8" spans="1:9" s="29" customFormat="1" ht="15" customHeight="1">
      <c r="A8" s="53"/>
      <c r="B8" s="47"/>
      <c r="E8" s="47"/>
      <c r="H8" s="523" t="s">
        <v>101</v>
      </c>
      <c r="I8" s="524"/>
    </row>
    <row r="9" spans="1:8" s="29" customFormat="1" ht="3.75" customHeight="1">
      <c r="A9" s="43"/>
      <c r="B9" s="47"/>
      <c r="E9" s="47"/>
      <c r="H9" s="148"/>
    </row>
    <row r="10" spans="1:9" s="15" customFormat="1" ht="15" customHeight="1">
      <c r="A10" s="25"/>
      <c r="B10" s="499">
        <v>2000</v>
      </c>
      <c r="C10" s="501">
        <v>2001</v>
      </c>
      <c r="D10" s="501">
        <v>2002</v>
      </c>
      <c r="E10" s="279">
        <v>2002</v>
      </c>
      <c r="F10" s="18">
        <v>2003</v>
      </c>
      <c r="G10" s="18">
        <v>2003</v>
      </c>
      <c r="H10" s="18">
        <v>2003</v>
      </c>
      <c r="I10" s="17">
        <v>2003</v>
      </c>
    </row>
    <row r="11" spans="1:9" s="29" customFormat="1" ht="15" customHeight="1">
      <c r="A11" s="26"/>
      <c r="B11" s="507"/>
      <c r="C11" s="508"/>
      <c r="D11" s="508"/>
      <c r="E11" s="282" t="s">
        <v>3</v>
      </c>
      <c r="F11" s="138" t="s">
        <v>0</v>
      </c>
      <c r="G11" s="138" t="s">
        <v>1</v>
      </c>
      <c r="H11" s="138" t="s">
        <v>2</v>
      </c>
      <c r="I11" s="132" t="s">
        <v>3</v>
      </c>
    </row>
    <row r="12" spans="1:9" s="29" customFormat="1" ht="15" customHeight="1">
      <c r="A12" s="30"/>
      <c r="B12" s="500"/>
      <c r="C12" s="502"/>
      <c r="D12" s="502"/>
      <c r="E12" s="283"/>
      <c r="F12" s="31"/>
      <c r="G12" s="31"/>
      <c r="H12" s="31"/>
      <c r="I12" s="32"/>
    </row>
    <row r="13" spans="1:9" s="29" customFormat="1" ht="15" customHeight="1">
      <c r="A13" s="33" t="s">
        <v>102</v>
      </c>
      <c r="B13" s="139"/>
      <c r="C13" s="139"/>
      <c r="D13" s="139"/>
      <c r="E13" s="308"/>
      <c r="F13" s="155"/>
      <c r="G13" s="155"/>
      <c r="H13" s="155"/>
      <c r="I13" s="34"/>
    </row>
    <row r="14" spans="1:9" s="29" customFormat="1" ht="20.25" customHeight="1">
      <c r="A14" s="35" t="s">
        <v>103</v>
      </c>
      <c r="B14" s="49">
        <v>49.45</v>
      </c>
      <c r="C14" s="49">
        <v>59.17</v>
      </c>
      <c r="D14" s="49">
        <v>63.51</v>
      </c>
      <c r="E14" s="241">
        <v>63.51</v>
      </c>
      <c r="F14" s="49">
        <v>65.56</v>
      </c>
      <c r="G14" s="49">
        <v>68.871</v>
      </c>
      <c r="H14" s="49">
        <v>73.201</v>
      </c>
      <c r="I14" s="114">
        <v>87.9</v>
      </c>
    </row>
    <row r="15" spans="1:9" s="29" customFormat="1" ht="19.5" customHeight="1">
      <c r="A15" s="37" t="s">
        <v>104</v>
      </c>
      <c r="B15" s="49">
        <v>31.79</v>
      </c>
      <c r="C15" s="49">
        <v>35.23</v>
      </c>
      <c r="D15" s="49">
        <v>39.314</v>
      </c>
      <c r="E15" s="241">
        <v>39.314</v>
      </c>
      <c r="F15" s="49">
        <v>41.404</v>
      </c>
      <c r="G15" s="49">
        <v>41.931</v>
      </c>
      <c r="H15" s="49">
        <v>43.832</v>
      </c>
      <c r="I15" s="114">
        <v>48.72</v>
      </c>
    </row>
    <row r="16" spans="1:9" s="29" customFormat="1" ht="15" customHeight="1">
      <c r="A16" s="37" t="s">
        <v>105</v>
      </c>
      <c r="B16" s="49">
        <v>16.99</v>
      </c>
      <c r="C16" s="49">
        <v>23.3</v>
      </c>
      <c r="D16" s="49">
        <v>23.618</v>
      </c>
      <c r="E16" s="241">
        <v>23.618</v>
      </c>
      <c r="F16" s="49">
        <v>23.531</v>
      </c>
      <c r="G16" s="49">
        <v>26.242</v>
      </c>
      <c r="H16" s="49">
        <v>27.852</v>
      </c>
      <c r="I16" s="114">
        <v>35.33</v>
      </c>
    </row>
    <row r="17" spans="1:9" s="29" customFormat="1" ht="7.5" customHeight="1">
      <c r="A17" s="37"/>
      <c r="B17" s="49"/>
      <c r="C17" s="49"/>
      <c r="D17" s="49"/>
      <c r="E17" s="241"/>
      <c r="F17" s="49"/>
      <c r="G17" s="49"/>
      <c r="H17" s="49"/>
      <c r="I17" s="114"/>
    </row>
    <row r="18" spans="1:9" s="29" customFormat="1" ht="15" customHeight="1">
      <c r="A18" s="37" t="s">
        <v>106</v>
      </c>
      <c r="B18" s="49">
        <v>849.18</v>
      </c>
      <c r="C18" s="49">
        <v>915.5</v>
      </c>
      <c r="D18" s="49">
        <v>989.59</v>
      </c>
      <c r="E18" s="241">
        <v>989.59</v>
      </c>
      <c r="F18" s="49">
        <v>1008.836</v>
      </c>
      <c r="G18" s="49">
        <v>1016.962</v>
      </c>
      <c r="H18" s="49">
        <v>1080.708</v>
      </c>
      <c r="I18" s="114">
        <v>1110.9</v>
      </c>
    </row>
    <row r="19" spans="1:9" s="29" customFormat="1" ht="18.75" customHeight="1">
      <c r="A19" s="37" t="s">
        <v>104</v>
      </c>
      <c r="B19" s="49">
        <v>232.21</v>
      </c>
      <c r="C19" s="49">
        <v>261.07</v>
      </c>
      <c r="D19" s="49">
        <v>275.444</v>
      </c>
      <c r="E19" s="241">
        <v>275.444</v>
      </c>
      <c r="F19" s="49">
        <v>282.833</v>
      </c>
      <c r="G19" s="49">
        <v>285.734</v>
      </c>
      <c r="H19" s="49">
        <v>294.251</v>
      </c>
      <c r="I19" s="114">
        <v>296.43</v>
      </c>
    </row>
    <row r="20" spans="1:9" s="29" customFormat="1" ht="15" customHeight="1">
      <c r="A20" s="37" t="s">
        <v>105</v>
      </c>
      <c r="B20" s="49">
        <v>445.06</v>
      </c>
      <c r="C20" s="49">
        <v>469.07</v>
      </c>
      <c r="D20" s="49">
        <v>512.242</v>
      </c>
      <c r="E20" s="241">
        <v>512.242</v>
      </c>
      <c r="F20" s="49">
        <v>524.711</v>
      </c>
      <c r="G20" s="49">
        <v>538.382</v>
      </c>
      <c r="H20" s="49">
        <v>581.642</v>
      </c>
      <c r="I20" s="114">
        <v>594.4</v>
      </c>
    </row>
    <row r="21" spans="1:9" s="29" customFormat="1" ht="7.5" customHeight="1">
      <c r="A21" s="37"/>
      <c r="B21" s="49"/>
      <c r="C21" s="49"/>
      <c r="D21" s="49"/>
      <c r="E21" s="241"/>
      <c r="F21" s="49"/>
      <c r="G21" s="49"/>
      <c r="H21" s="49"/>
      <c r="I21" s="114"/>
    </row>
    <row r="22" spans="1:9" s="29" customFormat="1" ht="15" customHeight="1">
      <c r="A22" s="33" t="s">
        <v>107</v>
      </c>
      <c r="B22" s="49"/>
      <c r="C22" s="49"/>
      <c r="D22" s="49"/>
      <c r="E22" s="241"/>
      <c r="F22" s="49"/>
      <c r="G22" s="49"/>
      <c r="H22" s="49"/>
      <c r="I22" s="114"/>
    </row>
    <row r="23" spans="1:9" s="29" customFormat="1" ht="3.75" customHeight="1">
      <c r="A23" s="33"/>
      <c r="B23" s="49"/>
      <c r="C23" s="49"/>
      <c r="D23" s="49"/>
      <c r="E23" s="241"/>
      <c r="F23" s="49"/>
      <c r="G23" s="49"/>
      <c r="H23" s="49"/>
      <c r="I23" s="114"/>
    </row>
    <row r="24" spans="1:9" s="29" customFormat="1" ht="15" customHeight="1">
      <c r="A24" s="37" t="s">
        <v>108</v>
      </c>
      <c r="B24" s="49">
        <v>637.47</v>
      </c>
      <c r="C24" s="49">
        <v>654.273</v>
      </c>
      <c r="D24" s="49">
        <v>686.016</v>
      </c>
      <c r="E24" s="241">
        <v>686.016</v>
      </c>
      <c r="F24" s="49">
        <v>682.374</v>
      </c>
      <c r="G24" s="49">
        <v>673.416</v>
      </c>
      <c r="H24" s="49">
        <v>685.128</v>
      </c>
      <c r="I24" s="114">
        <v>661.49</v>
      </c>
    </row>
    <row r="25" spans="1:9" s="29" customFormat="1" ht="15" customHeight="1">
      <c r="A25" s="37" t="s">
        <v>104</v>
      </c>
      <c r="B25" s="49">
        <v>142.714</v>
      </c>
      <c r="C25" s="49">
        <v>154.54</v>
      </c>
      <c r="D25" s="49">
        <v>156.581</v>
      </c>
      <c r="E25" s="241">
        <v>156.581</v>
      </c>
      <c r="F25" s="49">
        <v>158.659</v>
      </c>
      <c r="G25" s="49">
        <v>156.284</v>
      </c>
      <c r="H25" s="49">
        <v>158.721</v>
      </c>
      <c r="I25" s="114">
        <v>147.28</v>
      </c>
    </row>
    <row r="26" spans="1:9" s="29" customFormat="1" ht="15" customHeight="1">
      <c r="A26" s="37" t="s">
        <v>105</v>
      </c>
      <c r="B26" s="49">
        <v>344</v>
      </c>
      <c r="C26" s="49">
        <v>338.156</v>
      </c>
      <c r="D26" s="49">
        <v>354.196</v>
      </c>
      <c r="E26" s="241">
        <v>354.196</v>
      </c>
      <c r="F26" s="49">
        <v>352.349</v>
      </c>
      <c r="G26" s="49">
        <v>354.169</v>
      </c>
      <c r="H26" s="49">
        <v>355.87</v>
      </c>
      <c r="I26" s="114">
        <v>334.32</v>
      </c>
    </row>
    <row r="27" spans="1:9" s="29" customFormat="1" ht="7.5" customHeight="1">
      <c r="A27" s="37"/>
      <c r="B27" s="49"/>
      <c r="C27" s="49"/>
      <c r="D27" s="49"/>
      <c r="E27" s="241"/>
      <c r="F27" s="49"/>
      <c r="G27" s="49"/>
      <c r="H27" s="49"/>
      <c r="I27" s="114"/>
    </row>
    <row r="28" spans="1:9" s="29" customFormat="1" ht="15" customHeight="1">
      <c r="A28" s="37" t="s">
        <v>109</v>
      </c>
      <c r="B28" s="49">
        <v>154.529</v>
      </c>
      <c r="C28" s="49">
        <v>193.645</v>
      </c>
      <c r="D28" s="49">
        <v>230.737</v>
      </c>
      <c r="E28" s="241">
        <v>230.737</v>
      </c>
      <c r="F28" s="49">
        <v>250.583</v>
      </c>
      <c r="G28" s="49">
        <v>265.388</v>
      </c>
      <c r="H28" s="49">
        <v>311.387</v>
      </c>
      <c r="I28" s="114">
        <v>349.22</v>
      </c>
    </row>
    <row r="29" spans="1:9" s="29" customFormat="1" ht="15" customHeight="1">
      <c r="A29" s="37" t="s">
        <v>104</v>
      </c>
      <c r="B29" s="49">
        <v>57.389</v>
      </c>
      <c r="C29" s="49">
        <v>70.693</v>
      </c>
      <c r="D29" s="49">
        <v>79.173</v>
      </c>
      <c r="E29" s="241">
        <v>79.173</v>
      </c>
      <c r="F29" s="49">
        <v>82.436</v>
      </c>
      <c r="G29" s="49">
        <v>87.12</v>
      </c>
      <c r="H29" s="49">
        <v>91.13</v>
      </c>
      <c r="I29" s="114">
        <v>99.45</v>
      </c>
    </row>
    <row r="30" spans="1:9" s="29" customFormat="1" ht="15" customHeight="1">
      <c r="A30" s="37" t="s">
        <v>105</v>
      </c>
      <c r="B30" s="49">
        <v>77.396</v>
      </c>
      <c r="C30" s="49">
        <v>100.932</v>
      </c>
      <c r="D30" s="49">
        <v>126.82</v>
      </c>
      <c r="E30" s="241">
        <v>126.82</v>
      </c>
      <c r="F30" s="49">
        <v>141.262</v>
      </c>
      <c r="G30" s="49">
        <v>150.782</v>
      </c>
      <c r="H30" s="49">
        <v>189.625</v>
      </c>
      <c r="I30" s="114">
        <v>215.25</v>
      </c>
    </row>
    <row r="31" spans="1:9" s="29" customFormat="1" ht="7.5" customHeight="1">
      <c r="A31" s="37"/>
      <c r="B31" s="49"/>
      <c r="C31" s="49"/>
      <c r="D31" s="49"/>
      <c r="E31" s="241"/>
      <c r="F31" s="49"/>
      <c r="G31" s="49"/>
      <c r="H31" s="49"/>
      <c r="I31" s="114"/>
    </row>
    <row r="32" spans="1:9" s="29" customFormat="1" ht="15" customHeight="1">
      <c r="A32" s="37" t="s">
        <v>110</v>
      </c>
      <c r="B32" s="49">
        <v>32.283</v>
      </c>
      <c r="C32" s="49">
        <v>40.208</v>
      </c>
      <c r="D32" s="49">
        <v>42.98</v>
      </c>
      <c r="E32" s="241">
        <v>42.98</v>
      </c>
      <c r="F32" s="49">
        <v>44.342</v>
      </c>
      <c r="G32" s="49">
        <v>47.097</v>
      </c>
      <c r="H32" s="49">
        <v>50.964</v>
      </c>
      <c r="I32" s="114">
        <v>64.28</v>
      </c>
    </row>
    <row r="33" spans="1:9" s="29" customFormat="1" ht="15" customHeight="1">
      <c r="A33" s="37" t="s">
        <v>104</v>
      </c>
      <c r="B33" s="49">
        <v>14.612</v>
      </c>
      <c r="C33" s="49">
        <v>16.269</v>
      </c>
      <c r="D33" s="49">
        <v>18.784</v>
      </c>
      <c r="E33" s="241">
        <v>18.784</v>
      </c>
      <c r="F33" s="49">
        <v>20.186</v>
      </c>
      <c r="G33" s="49">
        <v>20.158</v>
      </c>
      <c r="H33" s="49">
        <v>21.594</v>
      </c>
      <c r="I33" s="114">
        <v>25.1</v>
      </c>
    </row>
    <row r="34" spans="1:9" s="29" customFormat="1" ht="15" customHeight="1">
      <c r="A34" s="37" t="s">
        <v>105</v>
      </c>
      <c r="B34" s="49">
        <v>16.986</v>
      </c>
      <c r="C34" s="49">
        <v>23.295</v>
      </c>
      <c r="D34" s="49">
        <v>23.618</v>
      </c>
      <c r="E34" s="241">
        <v>23.618</v>
      </c>
      <c r="F34" s="49">
        <v>23.531</v>
      </c>
      <c r="G34" s="49">
        <v>26.242</v>
      </c>
      <c r="H34" s="49">
        <v>27.852</v>
      </c>
      <c r="I34" s="114">
        <v>35.33</v>
      </c>
    </row>
    <row r="35" spans="1:9" s="29" customFormat="1" ht="7.5" customHeight="1">
      <c r="A35" s="37"/>
      <c r="B35" s="49"/>
      <c r="C35" s="49"/>
      <c r="D35" s="49"/>
      <c r="E35" s="241"/>
      <c r="F35" s="49"/>
      <c r="G35" s="49"/>
      <c r="H35" s="49"/>
      <c r="I35" s="114"/>
    </row>
    <row r="36" spans="1:9" s="29" customFormat="1" ht="15" customHeight="1">
      <c r="A36" s="33" t="s">
        <v>111</v>
      </c>
      <c r="B36" s="49">
        <v>390.358</v>
      </c>
      <c r="C36" s="49">
        <v>362.909</v>
      </c>
      <c r="D36" s="49">
        <v>343.296</v>
      </c>
      <c r="E36" s="241">
        <v>343.296</v>
      </c>
      <c r="F36" s="49">
        <v>339.763</v>
      </c>
      <c r="G36" s="49">
        <v>340.336</v>
      </c>
      <c r="H36" s="49">
        <v>342.012</v>
      </c>
      <c r="I36" s="114">
        <v>338.48</v>
      </c>
    </row>
    <row r="37" spans="1:9" s="29" customFormat="1" ht="3" customHeight="1">
      <c r="A37" s="33"/>
      <c r="B37" s="49"/>
      <c r="E37" s="241"/>
      <c r="F37" s="49"/>
      <c r="G37" s="49"/>
      <c r="H37" s="49"/>
      <c r="I37" s="114"/>
    </row>
    <row r="38" spans="1:9" s="29" customFormat="1" ht="18.75" customHeight="1">
      <c r="A38" s="37" t="s">
        <v>104</v>
      </c>
      <c r="B38" s="49">
        <v>168.83</v>
      </c>
      <c r="C38" s="49">
        <v>170.865</v>
      </c>
      <c r="D38" s="49">
        <v>154.895</v>
      </c>
      <c r="E38" s="241">
        <v>154.895</v>
      </c>
      <c r="F38" s="49">
        <v>152.446</v>
      </c>
      <c r="G38" s="49">
        <v>153.662</v>
      </c>
      <c r="H38" s="49">
        <v>155.883</v>
      </c>
      <c r="I38" s="114">
        <v>149.09</v>
      </c>
    </row>
    <row r="39" spans="1:9" s="29" customFormat="1" ht="15" customHeight="1">
      <c r="A39" s="37" t="s">
        <v>105</v>
      </c>
      <c r="B39" s="49">
        <v>195.15</v>
      </c>
      <c r="C39" s="49">
        <v>173.27</v>
      </c>
      <c r="D39" s="49">
        <v>169.346</v>
      </c>
      <c r="E39" s="241">
        <v>169.346</v>
      </c>
      <c r="F39" s="49">
        <v>168.726</v>
      </c>
      <c r="G39" s="49">
        <v>166.59</v>
      </c>
      <c r="H39" s="49">
        <v>164.962</v>
      </c>
      <c r="I39" s="114">
        <v>167.29</v>
      </c>
    </row>
    <row r="40" spans="1:9" s="29" customFormat="1" ht="7.5" customHeight="1">
      <c r="A40" s="37"/>
      <c r="B40" s="36"/>
      <c r="C40" s="36"/>
      <c r="D40" s="36"/>
      <c r="E40" s="241"/>
      <c r="F40" s="49"/>
      <c r="G40" s="49"/>
      <c r="H40" s="49"/>
      <c r="I40" s="114"/>
    </row>
    <row r="41" spans="1:9" s="29" customFormat="1" ht="15" customHeight="1">
      <c r="A41" s="33" t="s">
        <v>112</v>
      </c>
      <c r="B41" s="36"/>
      <c r="C41" s="36"/>
      <c r="D41" s="36"/>
      <c r="E41" s="241"/>
      <c r="F41" s="49"/>
      <c r="G41" s="49"/>
      <c r="H41" s="49"/>
      <c r="I41" s="114"/>
    </row>
    <row r="42" spans="1:9" s="29" customFormat="1" ht="15" customHeight="1">
      <c r="A42" s="33" t="s">
        <v>113</v>
      </c>
      <c r="B42" s="36"/>
      <c r="C42" s="36"/>
      <c r="D42" s="36"/>
      <c r="E42" s="241"/>
      <c r="F42" s="49"/>
      <c r="G42" s="49"/>
      <c r="H42" s="49"/>
      <c r="I42" s="114"/>
    </row>
    <row r="43" spans="1:9" s="29" customFormat="1" ht="15" customHeight="1">
      <c r="A43" s="37" t="s">
        <v>97</v>
      </c>
      <c r="B43" s="49">
        <v>2537.097</v>
      </c>
      <c r="C43" s="49">
        <v>2622.941</v>
      </c>
      <c r="D43" s="49">
        <v>2677.14</v>
      </c>
      <c r="E43" s="241">
        <v>2677.14</v>
      </c>
      <c r="F43" s="49">
        <v>2687.893</v>
      </c>
      <c r="G43" s="49">
        <v>2884.303</v>
      </c>
      <c r="H43" s="49">
        <v>2717.113</v>
      </c>
      <c r="I43" s="114">
        <v>2724.03</v>
      </c>
    </row>
    <row r="44" spans="1:9" s="29" customFormat="1" ht="15" customHeight="1">
      <c r="A44" s="37" t="s">
        <v>99</v>
      </c>
      <c r="B44" s="49">
        <v>7650.623</v>
      </c>
      <c r="C44" s="49">
        <v>6410.745</v>
      </c>
      <c r="D44" s="49">
        <v>4633.535</v>
      </c>
      <c r="E44" s="241">
        <v>4633.535</v>
      </c>
      <c r="F44" s="49">
        <v>4788.77</v>
      </c>
      <c r="G44" s="49">
        <v>4700.263</v>
      </c>
      <c r="H44" s="49" t="s">
        <v>304</v>
      </c>
      <c r="I44" s="114">
        <v>3379.58</v>
      </c>
    </row>
    <row r="45" spans="1:9" s="29" customFormat="1" ht="15" customHeight="1">
      <c r="A45" s="37" t="s">
        <v>114</v>
      </c>
      <c r="B45" s="49">
        <v>4772.414</v>
      </c>
      <c r="C45" s="49">
        <v>4088.21</v>
      </c>
      <c r="D45" s="49">
        <v>3382.355</v>
      </c>
      <c r="E45" s="241">
        <v>3382.355</v>
      </c>
      <c r="F45" s="49">
        <v>3298.099</v>
      </c>
      <c r="G45" s="49">
        <v>3075.575</v>
      </c>
      <c r="H45" s="49" t="s">
        <v>305</v>
      </c>
      <c r="I45" s="114">
        <v>3123.49</v>
      </c>
    </row>
    <row r="46" spans="1:9" s="29" customFormat="1" ht="15" customHeight="1">
      <c r="A46" s="37" t="s">
        <v>98</v>
      </c>
      <c r="B46" s="49">
        <v>1417.011</v>
      </c>
      <c r="C46" s="49">
        <v>1434.946</v>
      </c>
      <c r="D46" s="49">
        <v>1261.038</v>
      </c>
      <c r="E46" s="241">
        <v>1261.038</v>
      </c>
      <c r="F46" s="49">
        <v>1260.221</v>
      </c>
      <c r="G46" s="49">
        <v>1385.309</v>
      </c>
      <c r="H46" s="49">
        <v>1757.565</v>
      </c>
      <c r="I46" s="114">
        <v>1714.09</v>
      </c>
    </row>
    <row r="47" spans="1:12" s="29" customFormat="1" ht="15" customHeight="1">
      <c r="A47" s="37" t="s">
        <v>115</v>
      </c>
      <c r="B47" s="49">
        <v>10603.956</v>
      </c>
      <c r="C47" s="49">
        <v>10413.022</v>
      </c>
      <c r="D47" s="49">
        <v>10458.123</v>
      </c>
      <c r="E47" s="241">
        <v>10458.123</v>
      </c>
      <c r="F47" s="49">
        <v>10325.39</v>
      </c>
      <c r="G47" s="49">
        <v>10183.53</v>
      </c>
      <c r="H47" s="49">
        <v>10535.846</v>
      </c>
      <c r="I47" s="114">
        <v>10631.42</v>
      </c>
      <c r="K47" s="179"/>
      <c r="L47" s="180"/>
    </row>
    <row r="48" spans="1:9" s="29" customFormat="1" ht="7.5" customHeight="1">
      <c r="A48" s="37"/>
      <c r="B48" s="36"/>
      <c r="C48" s="36"/>
      <c r="D48" s="36"/>
      <c r="E48" s="185"/>
      <c r="F48" s="156"/>
      <c r="G48" s="156"/>
      <c r="H48" s="156"/>
      <c r="I48" s="149"/>
    </row>
    <row r="49" spans="1:12" s="29" customFormat="1" ht="15" customHeight="1">
      <c r="A49" s="118" t="s">
        <v>116</v>
      </c>
      <c r="B49" s="36"/>
      <c r="C49" s="36"/>
      <c r="D49" s="36"/>
      <c r="E49" s="186"/>
      <c r="F49" s="157"/>
      <c r="G49" s="157"/>
      <c r="H49" s="157"/>
      <c r="I49" s="150"/>
      <c r="K49" s="179"/>
      <c r="L49" s="180"/>
    </row>
    <row r="50" spans="1:9" s="29" customFormat="1" ht="15" customHeight="1">
      <c r="A50" s="33" t="s">
        <v>117</v>
      </c>
      <c r="B50" s="36"/>
      <c r="C50" s="36"/>
      <c r="D50" s="36"/>
      <c r="E50" s="186"/>
      <c r="F50" s="157"/>
      <c r="G50" s="157"/>
      <c r="H50" s="157"/>
      <c r="I50" s="150"/>
    </row>
    <row r="51" spans="1:9" s="29" customFormat="1" ht="15" customHeight="1">
      <c r="A51" s="37" t="s">
        <v>118</v>
      </c>
      <c r="B51" s="49">
        <v>802.6</v>
      </c>
      <c r="C51" s="49">
        <v>803.35</v>
      </c>
      <c r="D51" s="49">
        <v>803.34</v>
      </c>
      <c r="E51" s="241">
        <v>803.31</v>
      </c>
      <c r="F51" s="49">
        <v>803.32</v>
      </c>
      <c r="G51" s="49">
        <v>803.3</v>
      </c>
      <c r="H51" s="49">
        <v>802.9349</v>
      </c>
      <c r="I51" s="114">
        <v>798.93</v>
      </c>
    </row>
    <row r="52" spans="1:9" s="29" customFormat="1" ht="15" customHeight="1">
      <c r="A52" s="37" t="s">
        <v>119</v>
      </c>
      <c r="B52" s="49">
        <v>741.83</v>
      </c>
      <c r="C52" s="49">
        <v>719.62</v>
      </c>
      <c r="D52" s="49">
        <v>759.84</v>
      </c>
      <c r="E52" s="241">
        <v>802.79</v>
      </c>
      <c r="F52" s="49">
        <v>861.65</v>
      </c>
      <c r="G52" s="49">
        <v>914.82</v>
      </c>
      <c r="H52" s="49">
        <v>903.9103</v>
      </c>
      <c r="I52" s="114">
        <v>949.08</v>
      </c>
    </row>
    <row r="53" spans="1:9" s="29" customFormat="1" ht="15" customHeight="1">
      <c r="A53" s="37" t="s">
        <v>120</v>
      </c>
      <c r="B53" s="107">
        <v>7.4505</v>
      </c>
      <c r="C53" s="107">
        <v>6.6218</v>
      </c>
      <c r="D53" s="107">
        <v>6.4324</v>
      </c>
      <c r="E53" s="309">
        <v>6.555</v>
      </c>
      <c r="F53" s="107">
        <v>6.7519</v>
      </c>
      <c r="G53" s="107">
        <v>6.7813</v>
      </c>
      <c r="H53" s="107">
        <v>6.8344</v>
      </c>
      <c r="I53" s="187">
        <v>7.3381</v>
      </c>
    </row>
    <row r="54" spans="1:9" s="29" customFormat="1" ht="15" customHeight="1">
      <c r="A54" s="37" t="s">
        <v>121</v>
      </c>
      <c r="B54" s="49">
        <v>96.95</v>
      </c>
      <c r="C54" s="49">
        <v>97.059</v>
      </c>
      <c r="D54" s="49">
        <v>97.0581</v>
      </c>
      <c r="E54" s="241">
        <v>97.0524</v>
      </c>
      <c r="F54" s="49">
        <v>97.0527</v>
      </c>
      <c r="G54" s="49">
        <v>97.0508</v>
      </c>
      <c r="H54" s="49">
        <v>97.0067</v>
      </c>
      <c r="I54" s="114">
        <v>96.5247</v>
      </c>
    </row>
    <row r="55" spans="1:9" s="29" customFormat="1" ht="7.5" customHeight="1">
      <c r="A55" s="38"/>
      <c r="B55" s="39"/>
      <c r="C55" s="39"/>
      <c r="D55" s="39"/>
      <c r="E55" s="160"/>
      <c r="F55" s="40"/>
      <c r="G55" s="41"/>
      <c r="H55" s="151"/>
      <c r="I55" s="42"/>
    </row>
    <row r="56" spans="2:9" s="43" customFormat="1" ht="7.5" customHeight="1">
      <c r="B56" s="44"/>
      <c r="E56" s="44"/>
      <c r="G56" s="45"/>
      <c r="H56" s="152"/>
      <c r="I56" s="45"/>
    </row>
    <row r="57" spans="1:8" s="105" customFormat="1" ht="11.25" hidden="1">
      <c r="A57" s="104" t="s">
        <v>122</v>
      </c>
      <c r="B57" s="158"/>
      <c r="E57" s="158"/>
      <c r="H57" s="154"/>
    </row>
    <row r="58" spans="1:9" s="45" customFormat="1" ht="15" customHeight="1">
      <c r="A58" s="104" t="s">
        <v>123</v>
      </c>
      <c r="B58" s="46"/>
      <c r="E58" s="46"/>
      <c r="G58" s="43"/>
      <c r="H58" s="153"/>
      <c r="I58" s="43"/>
    </row>
    <row r="59" spans="1:9" s="43" customFormat="1" ht="15" customHeight="1">
      <c r="A59" s="104" t="s">
        <v>124</v>
      </c>
      <c r="B59" s="44"/>
      <c r="E59" s="44"/>
      <c r="G59" s="29"/>
      <c r="H59" s="148"/>
      <c r="I59" s="29"/>
    </row>
    <row r="60" spans="1:9" s="43" customFormat="1" ht="15" customHeight="1" hidden="1">
      <c r="A60" s="104" t="s">
        <v>81</v>
      </c>
      <c r="B60" s="44"/>
      <c r="E60" s="44"/>
      <c r="G60" s="29"/>
      <c r="H60" s="148"/>
      <c r="I60" s="29"/>
    </row>
    <row r="61" spans="1:9" s="43" customFormat="1" ht="14.25" hidden="1">
      <c r="A61" s="104" t="s">
        <v>125</v>
      </c>
      <c r="B61" s="44"/>
      <c r="E61" s="44"/>
      <c r="G61" s="29"/>
      <c r="H61" s="148"/>
      <c r="I61" s="29"/>
    </row>
    <row r="62" spans="1:8" s="43" customFormat="1" ht="15" customHeight="1">
      <c r="A62" s="105" t="s">
        <v>126</v>
      </c>
      <c r="B62" s="44"/>
      <c r="E62" s="44"/>
      <c r="H62" s="153"/>
    </row>
    <row r="63" spans="1:5" s="6" customFormat="1" ht="15" customHeight="1">
      <c r="A63" s="106" t="s">
        <v>95</v>
      </c>
      <c r="B63" s="12"/>
      <c r="E63" s="12"/>
    </row>
    <row r="64" spans="2:5" s="6" customFormat="1" ht="15" customHeight="1">
      <c r="B64" s="12"/>
      <c r="E64" s="12"/>
    </row>
    <row r="65" spans="2:5" s="6" customFormat="1" ht="15" customHeight="1">
      <c r="B65" s="12"/>
      <c r="E65" s="12"/>
    </row>
    <row r="66" spans="2:5" s="6" customFormat="1" ht="15" customHeight="1">
      <c r="B66" s="12"/>
      <c r="E66" s="12"/>
    </row>
    <row r="67" spans="2:5" s="6" customFormat="1" ht="15" customHeight="1">
      <c r="B67" s="12"/>
      <c r="E67" s="12"/>
    </row>
    <row r="68" spans="2:5" s="6" customFormat="1" ht="15" customHeight="1">
      <c r="B68" s="12"/>
      <c r="E68" s="12"/>
    </row>
    <row r="69" spans="2:5" s="6" customFormat="1" ht="15" customHeight="1">
      <c r="B69" s="12"/>
      <c r="E69" s="12"/>
    </row>
    <row r="70" spans="2:5" s="6" customFormat="1" ht="15" customHeight="1">
      <c r="B70" s="12"/>
      <c r="E70" s="12"/>
    </row>
    <row r="71" spans="2:5" s="6" customFormat="1" ht="15" customHeight="1">
      <c r="B71" s="12"/>
      <c r="E71" s="12"/>
    </row>
    <row r="72" spans="2:5" s="6" customFormat="1" ht="15" customHeight="1">
      <c r="B72" s="12"/>
      <c r="E72" s="12"/>
    </row>
    <row r="73" spans="2:5" s="6" customFormat="1" ht="15" customHeight="1">
      <c r="B73" s="12"/>
      <c r="E73" s="12"/>
    </row>
    <row r="74" spans="2:5" s="6" customFormat="1" ht="15" customHeight="1">
      <c r="B74" s="12"/>
      <c r="E74" s="12"/>
    </row>
    <row r="75" spans="2:5" s="6" customFormat="1" ht="15" customHeight="1">
      <c r="B75" s="12"/>
      <c r="E75" s="12"/>
    </row>
    <row r="76" spans="2:5" s="6" customFormat="1" ht="15" customHeight="1">
      <c r="B76" s="12"/>
      <c r="E76" s="12"/>
    </row>
    <row r="77" spans="2:5" s="6" customFormat="1" ht="15" customHeight="1">
      <c r="B77" s="12"/>
      <c r="E77" s="12"/>
    </row>
    <row r="78" spans="2:5" s="6" customFormat="1" ht="15" customHeight="1">
      <c r="B78" s="12"/>
      <c r="E78" s="12"/>
    </row>
    <row r="79" spans="2:5" s="6" customFormat="1" ht="15" customHeight="1">
      <c r="B79" s="12"/>
      <c r="E79" s="12"/>
    </row>
    <row r="80" spans="2:5" s="6" customFormat="1" ht="15" customHeight="1">
      <c r="B80" s="12"/>
      <c r="E80" s="12"/>
    </row>
    <row r="81" spans="2:5" s="6" customFormat="1" ht="15" customHeight="1">
      <c r="B81" s="12"/>
      <c r="E81" s="12"/>
    </row>
    <row r="82" spans="2:5" s="6" customFormat="1" ht="15" customHeight="1">
      <c r="B82" s="12"/>
      <c r="E82" s="12"/>
    </row>
    <row r="83" spans="2:5" s="6" customFormat="1" ht="15" customHeight="1">
      <c r="B83" s="12"/>
      <c r="E83" s="12"/>
    </row>
    <row r="84" spans="2:5" s="6" customFormat="1" ht="15" customHeight="1">
      <c r="B84" s="12"/>
      <c r="E84" s="12"/>
    </row>
    <row r="85" spans="2:5" s="6" customFormat="1" ht="15" customHeight="1">
      <c r="B85" s="12"/>
      <c r="E85" s="12"/>
    </row>
    <row r="86" spans="2:5" s="6" customFormat="1" ht="15" customHeight="1">
      <c r="B86" s="12"/>
      <c r="E86" s="12"/>
    </row>
    <row r="87" spans="2:5" s="6" customFormat="1" ht="15" customHeight="1">
      <c r="B87" s="12"/>
      <c r="E87" s="12"/>
    </row>
    <row r="88" spans="2:5" s="6" customFormat="1" ht="15" customHeight="1">
      <c r="B88" s="12"/>
      <c r="E88" s="12"/>
    </row>
    <row r="89" spans="2:5" s="6" customFormat="1" ht="15" customHeight="1">
      <c r="B89" s="12"/>
      <c r="E89" s="12"/>
    </row>
    <row r="90" spans="2:5" s="6" customFormat="1" ht="15" customHeight="1">
      <c r="B90" s="12"/>
      <c r="E90" s="12"/>
    </row>
    <row r="91" spans="2:5" s="6" customFormat="1" ht="15" customHeight="1">
      <c r="B91" s="12"/>
      <c r="E91" s="12"/>
    </row>
    <row r="92" spans="2:5" s="6" customFormat="1" ht="15" customHeight="1">
      <c r="B92" s="12"/>
      <c r="E92" s="12"/>
    </row>
    <row r="93" spans="2:5" s="6" customFormat="1" ht="15" customHeight="1">
      <c r="B93" s="12"/>
      <c r="E93" s="12"/>
    </row>
    <row r="94" spans="2:5" s="6" customFormat="1" ht="15" customHeight="1">
      <c r="B94" s="12"/>
      <c r="E94" s="12"/>
    </row>
    <row r="95" spans="2:5" s="6" customFormat="1" ht="15" customHeight="1">
      <c r="B95" s="12"/>
      <c r="E95" s="12"/>
    </row>
    <row r="96" spans="2:5" s="6" customFormat="1" ht="15" customHeight="1">
      <c r="B96" s="12"/>
      <c r="E96" s="12"/>
    </row>
    <row r="97" spans="2:5" s="6" customFormat="1" ht="15" customHeight="1">
      <c r="B97" s="12"/>
      <c r="E97" s="12"/>
    </row>
    <row r="98" spans="2:5" s="6" customFormat="1" ht="15" customHeight="1">
      <c r="B98" s="12"/>
      <c r="E98" s="12"/>
    </row>
    <row r="99" spans="2:5" s="6" customFormat="1" ht="15" customHeight="1">
      <c r="B99" s="12"/>
      <c r="E99" s="12"/>
    </row>
    <row r="100" spans="2:5" s="6" customFormat="1" ht="15" customHeight="1">
      <c r="B100" s="12"/>
      <c r="E100" s="12"/>
    </row>
    <row r="101" spans="2:5" s="6" customFormat="1" ht="15" customHeight="1">
      <c r="B101" s="12"/>
      <c r="E101" s="12"/>
    </row>
    <row r="102" spans="2:5" s="6" customFormat="1" ht="15" customHeight="1">
      <c r="B102" s="12"/>
      <c r="E102" s="12"/>
    </row>
    <row r="103" spans="2:5" s="6" customFormat="1" ht="15" customHeight="1">
      <c r="B103" s="12"/>
      <c r="E103" s="12"/>
    </row>
    <row r="104" spans="2:5" s="6" customFormat="1" ht="15" customHeight="1">
      <c r="B104" s="12"/>
      <c r="E104" s="12"/>
    </row>
    <row r="105" spans="2:5" s="6" customFormat="1" ht="15" customHeight="1">
      <c r="B105" s="12"/>
      <c r="E105" s="12"/>
    </row>
    <row r="106" spans="2:5" s="6" customFormat="1" ht="15" customHeight="1">
      <c r="B106" s="12"/>
      <c r="E106" s="12"/>
    </row>
    <row r="107" spans="2:5" s="6" customFormat="1" ht="15" customHeight="1">
      <c r="B107" s="12"/>
      <c r="E107" s="12"/>
    </row>
  </sheetData>
  <mergeCells count="4">
    <mergeCell ref="H8:I8"/>
    <mergeCell ref="B10:B12"/>
    <mergeCell ref="C10:C12"/>
    <mergeCell ref="D10:D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A6" sqref="A6:IV6"/>
    </sheetView>
  </sheetViews>
  <sheetFormatPr defaultColWidth="9.00390625" defaultRowHeight="16.5"/>
  <cols>
    <col min="1" max="1" width="18.50390625" style="231" customWidth="1"/>
    <col min="2" max="2" width="4.50390625" style="231" customWidth="1"/>
    <col min="3" max="4" width="7.50390625" style="231" customWidth="1"/>
    <col min="5" max="5" width="7.625" style="231" customWidth="1"/>
    <col min="6" max="6" width="8.25390625" style="264" customWidth="1"/>
    <col min="7" max="7" width="7.125" style="264" customWidth="1"/>
    <col min="8" max="8" width="0.875" style="265" customWidth="1"/>
    <col min="9" max="9" width="7.125" style="264" customWidth="1"/>
    <col min="10" max="10" width="1.25" style="265" customWidth="1"/>
    <col min="11" max="11" width="7.125" style="264" customWidth="1"/>
    <col min="12" max="12" width="0.875" style="266" customWidth="1"/>
    <col min="13" max="13" width="7.125" style="292" customWidth="1"/>
    <col min="14" max="14" width="1.25" style="266" customWidth="1"/>
    <col min="15" max="15" width="7.50390625" style="231" customWidth="1"/>
    <col min="16" max="16" width="0.875" style="231" customWidth="1"/>
    <col min="17" max="16384" width="9.00390625" style="231" customWidth="1"/>
  </cols>
  <sheetData>
    <row r="1" spans="1:14" ht="16.5">
      <c r="A1" s="530"/>
      <c r="B1" s="530"/>
      <c r="C1" s="233"/>
      <c r="D1" s="233"/>
      <c r="E1" s="233"/>
      <c r="F1" s="263"/>
      <c r="G1" s="263"/>
      <c r="H1" s="247"/>
      <c r="I1" s="263"/>
      <c r="J1" s="247"/>
      <c r="K1" s="263"/>
      <c r="L1" s="260"/>
      <c r="M1" s="263"/>
      <c r="N1" s="260"/>
    </row>
    <row r="2" spans="1:14" ht="16.5">
      <c r="A2" s="530"/>
      <c r="B2" s="530"/>
      <c r="C2" s="233"/>
      <c r="D2" s="233"/>
      <c r="E2" s="233"/>
      <c r="F2" s="263"/>
      <c r="G2" s="263"/>
      <c r="H2" s="247"/>
      <c r="I2" s="263"/>
      <c r="J2" s="247"/>
      <c r="K2" s="263"/>
      <c r="L2" s="260"/>
      <c r="M2" s="263"/>
      <c r="N2" s="260"/>
    </row>
    <row r="3" spans="1:14" ht="16.5">
      <c r="A3" s="530"/>
      <c r="B3" s="530"/>
      <c r="C3" s="233"/>
      <c r="D3" s="233"/>
      <c r="E3" s="233"/>
      <c r="F3" s="263"/>
      <c r="G3" s="263"/>
      <c r="H3" s="247"/>
      <c r="I3" s="263"/>
      <c r="J3" s="247"/>
      <c r="K3" s="263"/>
      <c r="L3" s="260"/>
      <c r="M3" s="263"/>
      <c r="N3" s="260"/>
    </row>
    <row r="4" spans="1:14" ht="16.5">
      <c r="A4" s="530"/>
      <c r="B4" s="530"/>
      <c r="C4" s="233"/>
      <c r="D4" s="233"/>
      <c r="E4" s="233"/>
      <c r="F4" s="263"/>
      <c r="G4" s="263"/>
      <c r="H4" s="247"/>
      <c r="I4" s="263"/>
      <c r="J4" s="247"/>
      <c r="K4" s="263"/>
      <c r="L4" s="260"/>
      <c r="M4" s="263"/>
      <c r="N4" s="260"/>
    </row>
    <row r="5" spans="1:14" ht="18" customHeight="1">
      <c r="A5" s="530"/>
      <c r="B5" s="530"/>
      <c r="C5" s="233"/>
      <c r="D5" s="233"/>
      <c r="E5" s="233"/>
      <c r="F5" s="263"/>
      <c r="G5" s="263"/>
      <c r="H5" s="247"/>
      <c r="I5" s="263"/>
      <c r="J5" s="247"/>
      <c r="K5" s="263"/>
      <c r="L5" s="260"/>
      <c r="M5" s="263"/>
      <c r="N5" s="260"/>
    </row>
    <row r="6" spans="1:14" ht="9.75" customHeight="1">
      <c r="A6" s="240"/>
      <c r="B6" s="240"/>
      <c r="C6" s="233"/>
      <c r="D6" s="233"/>
      <c r="E6" s="233"/>
      <c r="F6" s="263"/>
      <c r="G6" s="263"/>
      <c r="H6" s="247"/>
      <c r="I6" s="263"/>
      <c r="J6" s="247"/>
      <c r="K6" s="263"/>
      <c r="L6" s="260"/>
      <c r="M6" s="263"/>
      <c r="N6" s="260"/>
    </row>
    <row r="7" spans="1:16" s="193" customFormat="1" ht="15" customHeight="1">
      <c r="A7" s="192" t="s">
        <v>82</v>
      </c>
      <c r="B7" s="192"/>
      <c r="G7" s="245"/>
      <c r="H7" s="246"/>
      <c r="I7" s="245"/>
      <c r="J7" s="246"/>
      <c r="K7" s="259"/>
      <c r="L7" s="246"/>
      <c r="M7" s="259"/>
      <c r="N7" s="246"/>
      <c r="O7" s="259"/>
      <c r="P7" s="246"/>
    </row>
    <row r="8" spans="1:16" s="193" customFormat="1" ht="9.75" customHeight="1">
      <c r="A8" s="195"/>
      <c r="B8" s="195"/>
      <c r="G8" s="245"/>
      <c r="H8" s="246"/>
      <c r="I8" s="245"/>
      <c r="J8" s="246"/>
      <c r="K8" s="259"/>
      <c r="L8" s="246"/>
      <c r="M8" s="259"/>
      <c r="N8" s="246"/>
      <c r="O8" s="259"/>
      <c r="P8" s="246"/>
    </row>
    <row r="9" spans="1:16" s="193" customFormat="1" ht="14.25" customHeight="1">
      <c r="A9" s="196"/>
      <c r="B9" s="197"/>
      <c r="C9" s="525">
        <v>2000</v>
      </c>
      <c r="D9" s="495">
        <v>2001</v>
      </c>
      <c r="E9" s="495">
        <v>2002</v>
      </c>
      <c r="F9" s="452">
        <v>2003</v>
      </c>
      <c r="G9" s="450">
        <v>2002</v>
      </c>
      <c r="H9" s="453"/>
      <c r="I9" s="450">
        <v>2003</v>
      </c>
      <c r="J9" s="453"/>
      <c r="K9" s="450">
        <v>2003</v>
      </c>
      <c r="L9" s="453"/>
      <c r="M9" s="450">
        <v>2003</v>
      </c>
      <c r="N9" s="453"/>
      <c r="O9" s="450">
        <v>2003</v>
      </c>
      <c r="P9" s="454"/>
    </row>
    <row r="10" spans="1:16" s="193" customFormat="1" ht="14.25" customHeight="1">
      <c r="A10" s="198"/>
      <c r="B10" s="199"/>
      <c r="C10" s="526"/>
      <c r="D10" s="496"/>
      <c r="E10" s="496"/>
      <c r="F10" s="455" t="s">
        <v>77</v>
      </c>
      <c r="G10" s="288" t="s">
        <v>80</v>
      </c>
      <c r="H10" s="260"/>
      <c r="I10" s="287" t="s">
        <v>78</v>
      </c>
      <c r="J10" s="260"/>
      <c r="K10" s="287" t="s">
        <v>300</v>
      </c>
      <c r="L10" s="260"/>
      <c r="M10" s="287" t="s">
        <v>79</v>
      </c>
      <c r="N10" s="260"/>
      <c r="O10" s="287" t="s">
        <v>80</v>
      </c>
      <c r="P10" s="456"/>
    </row>
    <row r="11" spans="1:16" s="193" customFormat="1" ht="14.25" customHeight="1">
      <c r="A11" s="200"/>
      <c r="B11" s="201"/>
      <c r="C11" s="494"/>
      <c r="D11" s="497"/>
      <c r="E11" s="497"/>
      <c r="F11" s="457" t="s">
        <v>80</v>
      </c>
      <c r="G11" s="202"/>
      <c r="H11" s="458"/>
      <c r="I11" s="202"/>
      <c r="J11" s="458"/>
      <c r="K11" s="202"/>
      <c r="L11" s="458"/>
      <c r="M11" s="202"/>
      <c r="N11" s="458"/>
      <c r="O11" s="202"/>
      <c r="P11" s="459"/>
    </row>
    <row r="12" spans="1:16" s="208" customFormat="1" ht="14.25" customHeight="1">
      <c r="A12" s="203" t="s">
        <v>128</v>
      </c>
      <c r="B12" s="204"/>
      <c r="C12" s="250">
        <v>114.2</v>
      </c>
      <c r="D12" s="206">
        <v>115.8</v>
      </c>
      <c r="E12" s="248">
        <v>123.7</v>
      </c>
      <c r="F12" s="460" t="s">
        <v>129</v>
      </c>
      <c r="G12" s="248">
        <v>123.7</v>
      </c>
      <c r="H12" s="461"/>
      <c r="I12" s="248">
        <v>125</v>
      </c>
      <c r="J12" s="461"/>
      <c r="K12" s="248">
        <v>127</v>
      </c>
      <c r="L12" s="461"/>
      <c r="M12" s="248">
        <v>130</v>
      </c>
      <c r="N12" s="461"/>
      <c r="O12" s="248">
        <v>132</v>
      </c>
      <c r="P12" s="462"/>
    </row>
    <row r="13" spans="1:16" s="212" customFormat="1" ht="3" customHeight="1">
      <c r="A13" s="209"/>
      <c r="B13" s="210"/>
      <c r="C13" s="249"/>
      <c r="D13" s="211"/>
      <c r="E13" s="248"/>
      <c r="F13" s="463"/>
      <c r="G13" s="248"/>
      <c r="H13" s="464"/>
      <c r="I13" s="248"/>
      <c r="J13" s="464"/>
      <c r="K13" s="248"/>
      <c r="L13" s="464"/>
      <c r="M13" s="248"/>
      <c r="N13" s="464"/>
      <c r="O13" s="248"/>
      <c r="P13" s="465"/>
    </row>
    <row r="14" spans="1:16" s="215" customFormat="1" ht="14.25" customHeight="1">
      <c r="A14" s="213" t="s">
        <v>83</v>
      </c>
      <c r="B14" s="214"/>
      <c r="C14" s="250">
        <v>49</v>
      </c>
      <c r="D14" s="205">
        <v>48.8</v>
      </c>
      <c r="E14" s="251">
        <v>48.7</v>
      </c>
      <c r="F14" s="466" t="s">
        <v>129</v>
      </c>
      <c r="G14" s="251">
        <v>48.7</v>
      </c>
      <c r="H14" s="289"/>
      <c r="I14" s="251">
        <v>48.8</v>
      </c>
      <c r="J14" s="289"/>
      <c r="K14" s="251">
        <v>48.8</v>
      </c>
      <c r="L14" s="289"/>
      <c r="M14" s="251">
        <v>48.7</v>
      </c>
      <c r="N14" s="289"/>
      <c r="O14" s="251">
        <v>48.6</v>
      </c>
      <c r="P14" s="467"/>
    </row>
    <row r="15" spans="1:16" s="215" customFormat="1" ht="14.25" customHeight="1">
      <c r="A15" s="213" t="s">
        <v>84</v>
      </c>
      <c r="B15" s="214"/>
      <c r="C15" s="250">
        <v>50.2</v>
      </c>
      <c r="D15" s="205">
        <v>50.3</v>
      </c>
      <c r="E15" s="251">
        <v>50.3</v>
      </c>
      <c r="F15" s="466" t="s">
        <v>129</v>
      </c>
      <c r="G15" s="251">
        <v>50.3</v>
      </c>
      <c r="H15" s="289"/>
      <c r="I15" s="251">
        <v>50.1</v>
      </c>
      <c r="J15" s="289"/>
      <c r="K15" s="251">
        <v>50.1</v>
      </c>
      <c r="L15" s="289"/>
      <c r="M15" s="251">
        <v>50.3</v>
      </c>
      <c r="N15" s="289"/>
      <c r="O15" s="251">
        <v>50.4</v>
      </c>
      <c r="P15" s="467"/>
    </row>
    <row r="16" spans="1:16" s="215" customFormat="1" ht="5.25" customHeight="1">
      <c r="A16" s="213"/>
      <c r="B16" s="214"/>
      <c r="C16" s="252"/>
      <c r="D16" s="216"/>
      <c r="E16" s="216"/>
      <c r="F16" s="217"/>
      <c r="G16" s="248"/>
      <c r="H16" s="260"/>
      <c r="I16" s="248"/>
      <c r="J16" s="260"/>
      <c r="K16" s="248"/>
      <c r="L16" s="260"/>
      <c r="M16" s="248"/>
      <c r="N16" s="260"/>
      <c r="O16" s="248"/>
      <c r="P16" s="456"/>
    </row>
    <row r="17" spans="1:16" s="212" customFormat="1" ht="14.25" customHeight="1">
      <c r="A17" s="209" t="s">
        <v>85</v>
      </c>
      <c r="B17" s="210"/>
      <c r="C17" s="224">
        <v>24334</v>
      </c>
      <c r="D17" s="218">
        <v>28827</v>
      </c>
      <c r="E17" s="218">
        <v>34116</v>
      </c>
      <c r="F17" s="219">
        <v>28982</v>
      </c>
      <c r="G17" s="248">
        <f>SUM(G19:G20)</f>
        <v>9449</v>
      </c>
      <c r="H17" s="468"/>
      <c r="I17" s="248">
        <v>8716</v>
      </c>
      <c r="J17" s="468"/>
      <c r="K17" s="248">
        <v>3934</v>
      </c>
      <c r="L17" s="468"/>
      <c r="M17" s="248">
        <v>7854</v>
      </c>
      <c r="N17" s="468"/>
      <c r="O17" s="248">
        <v>8478</v>
      </c>
      <c r="P17" s="469"/>
    </row>
    <row r="18" spans="1:16" s="212" customFormat="1" ht="3" customHeight="1">
      <c r="A18" s="209"/>
      <c r="B18" s="210"/>
      <c r="C18" s="253"/>
      <c r="D18" s="220"/>
      <c r="E18" s="220"/>
      <c r="F18" s="470"/>
      <c r="G18" s="248"/>
      <c r="H18" s="468"/>
      <c r="I18" s="248"/>
      <c r="J18" s="468"/>
      <c r="K18" s="248"/>
      <c r="L18" s="468"/>
      <c r="M18" s="248"/>
      <c r="N18" s="468"/>
      <c r="O18" s="248"/>
      <c r="P18" s="469"/>
    </row>
    <row r="19" spans="1:16" s="212" customFormat="1" ht="14.25" customHeight="1">
      <c r="A19" s="221" t="s">
        <v>130</v>
      </c>
      <c r="B19" s="222"/>
      <c r="C19" s="224">
        <v>12158</v>
      </c>
      <c r="D19" s="218">
        <v>14402</v>
      </c>
      <c r="E19" s="218">
        <v>17026</v>
      </c>
      <c r="F19" s="219">
        <v>14479</v>
      </c>
      <c r="G19" s="248">
        <v>4708</v>
      </c>
      <c r="H19" s="468"/>
      <c r="I19" s="248">
        <v>4356</v>
      </c>
      <c r="J19" s="468"/>
      <c r="K19" s="248">
        <v>1967</v>
      </c>
      <c r="L19" s="468"/>
      <c r="M19" s="248">
        <v>3924</v>
      </c>
      <c r="N19" s="468"/>
      <c r="O19" s="248">
        <v>4232</v>
      </c>
      <c r="P19" s="469"/>
    </row>
    <row r="20" spans="1:16" s="212" customFormat="1" ht="14.25" customHeight="1">
      <c r="A20" s="221" t="s">
        <v>131</v>
      </c>
      <c r="B20" s="222"/>
      <c r="C20" s="224">
        <v>12176</v>
      </c>
      <c r="D20" s="218">
        <v>14425</v>
      </c>
      <c r="E20" s="218">
        <v>17090</v>
      </c>
      <c r="F20" s="219">
        <v>14503</v>
      </c>
      <c r="G20" s="248">
        <v>4741</v>
      </c>
      <c r="H20" s="468"/>
      <c r="I20" s="248">
        <v>4360</v>
      </c>
      <c r="J20" s="468"/>
      <c r="K20" s="248">
        <v>1967</v>
      </c>
      <c r="L20" s="468"/>
      <c r="M20" s="248">
        <v>3930</v>
      </c>
      <c r="N20" s="468"/>
      <c r="O20" s="248">
        <v>4246</v>
      </c>
      <c r="P20" s="469"/>
    </row>
    <row r="21" spans="1:16" s="215" customFormat="1" ht="6" customHeight="1">
      <c r="A21" s="209"/>
      <c r="B21" s="210"/>
      <c r="C21" s="254"/>
      <c r="D21" s="223"/>
      <c r="E21" s="223"/>
      <c r="F21" s="219"/>
      <c r="G21" s="248"/>
      <c r="H21" s="468"/>
      <c r="I21" s="248"/>
      <c r="J21" s="468"/>
      <c r="K21" s="248"/>
      <c r="L21" s="468"/>
      <c r="M21" s="248"/>
      <c r="N21" s="468"/>
      <c r="O21" s="248"/>
      <c r="P21" s="469"/>
    </row>
    <row r="22" spans="1:16" s="212" customFormat="1" ht="14.25" customHeight="1">
      <c r="A22" s="209" t="s">
        <v>132</v>
      </c>
      <c r="B22" s="210"/>
      <c r="C22" s="224">
        <f>SUM(C24:C26)</f>
        <v>439642</v>
      </c>
      <c r="D22" s="218">
        <v>397835</v>
      </c>
      <c r="E22" s="218">
        <v>476820</v>
      </c>
      <c r="F22" s="219">
        <v>464544</v>
      </c>
      <c r="G22" s="248">
        <f>SUM(G24:G26)</f>
        <v>148049</v>
      </c>
      <c r="H22" s="468"/>
      <c r="I22" s="248">
        <v>104078</v>
      </c>
      <c r="J22" s="468" t="s">
        <v>301</v>
      </c>
      <c r="K22" s="248">
        <v>103764</v>
      </c>
      <c r="L22" s="468"/>
      <c r="M22" s="248">
        <v>151296</v>
      </c>
      <c r="N22" s="468" t="s">
        <v>301</v>
      </c>
      <c r="O22" s="248">
        <v>105406</v>
      </c>
      <c r="P22" s="471"/>
    </row>
    <row r="23" spans="1:16" s="212" customFormat="1" ht="3" customHeight="1">
      <c r="A23" s="209"/>
      <c r="B23" s="210"/>
      <c r="C23" s="253"/>
      <c r="D23" s="220"/>
      <c r="E23" s="220"/>
      <c r="F23" s="219"/>
      <c r="G23" s="248"/>
      <c r="H23" s="468"/>
      <c r="I23" s="248"/>
      <c r="J23" s="468"/>
      <c r="K23" s="248"/>
      <c r="L23" s="468"/>
      <c r="M23" s="248"/>
      <c r="N23" s="468"/>
      <c r="O23" s="248"/>
      <c r="P23" s="469"/>
    </row>
    <row r="24" spans="1:16" s="212" customFormat="1" ht="14.25" customHeight="1">
      <c r="A24" s="221" t="s">
        <v>133</v>
      </c>
      <c r="B24" s="222"/>
      <c r="C24" s="224">
        <v>161172</v>
      </c>
      <c r="D24" s="218">
        <v>150408</v>
      </c>
      <c r="E24" s="218">
        <v>161080</v>
      </c>
      <c r="F24" s="219">
        <v>168976</v>
      </c>
      <c r="G24" s="248">
        <v>40394</v>
      </c>
      <c r="H24" s="468"/>
      <c r="I24" s="248">
        <v>40213</v>
      </c>
      <c r="J24" s="468"/>
      <c r="K24" s="248">
        <v>45662</v>
      </c>
      <c r="L24" s="468"/>
      <c r="M24" s="248">
        <v>48536</v>
      </c>
      <c r="N24" s="468" t="s">
        <v>301</v>
      </c>
      <c r="O24" s="248">
        <v>34565</v>
      </c>
      <c r="P24" s="471"/>
    </row>
    <row r="25" spans="1:16" s="212" customFormat="1" ht="14.25" customHeight="1">
      <c r="A25" s="221" t="s">
        <v>134</v>
      </c>
      <c r="B25" s="222"/>
      <c r="C25" s="224">
        <v>82276</v>
      </c>
      <c r="D25" s="218">
        <v>76628</v>
      </c>
      <c r="E25" s="218">
        <v>72759</v>
      </c>
      <c r="F25" s="219">
        <v>76044</v>
      </c>
      <c r="G25" s="248">
        <v>18224</v>
      </c>
      <c r="H25" s="468"/>
      <c r="I25" s="248">
        <v>16035</v>
      </c>
      <c r="J25" s="468" t="s">
        <v>301</v>
      </c>
      <c r="K25" s="248">
        <v>21205</v>
      </c>
      <c r="L25" s="468"/>
      <c r="M25" s="248">
        <v>24427</v>
      </c>
      <c r="N25" s="468" t="s">
        <v>301</v>
      </c>
      <c r="O25" s="248">
        <v>14377</v>
      </c>
      <c r="P25" s="469"/>
    </row>
    <row r="26" spans="1:16" s="212" customFormat="1" ht="14.25" customHeight="1">
      <c r="A26" s="221" t="s">
        <v>135</v>
      </c>
      <c r="B26" s="222"/>
      <c r="C26" s="224">
        <v>196194</v>
      </c>
      <c r="D26" s="218">
        <v>170799</v>
      </c>
      <c r="E26" s="218">
        <v>242981</v>
      </c>
      <c r="F26" s="219">
        <v>219524</v>
      </c>
      <c r="G26" s="248">
        <v>89431</v>
      </c>
      <c r="H26" s="468"/>
      <c r="I26" s="248">
        <v>47830</v>
      </c>
      <c r="J26" s="468"/>
      <c r="K26" s="248">
        <v>36897</v>
      </c>
      <c r="L26" s="468"/>
      <c r="M26" s="248">
        <v>78333</v>
      </c>
      <c r="N26" s="468" t="s">
        <v>301</v>
      </c>
      <c r="O26" s="248">
        <v>56464</v>
      </c>
      <c r="P26" s="469"/>
    </row>
    <row r="27" spans="1:16" s="215" customFormat="1" ht="14.25" customHeight="1">
      <c r="A27" s="221" t="s">
        <v>136</v>
      </c>
      <c r="B27" s="222"/>
      <c r="C27" s="224"/>
      <c r="D27" s="218"/>
      <c r="E27" s="218"/>
      <c r="F27" s="219"/>
      <c r="G27" s="248"/>
      <c r="H27" s="468"/>
      <c r="I27" s="248"/>
      <c r="J27" s="468"/>
      <c r="K27" s="248"/>
      <c r="L27" s="468"/>
      <c r="M27" s="248"/>
      <c r="N27" s="468"/>
      <c r="O27" s="248"/>
      <c r="P27" s="469"/>
    </row>
    <row r="28" spans="1:16" s="215" customFormat="1" ht="14.25" customHeight="1">
      <c r="A28" s="213" t="s">
        <v>86</v>
      </c>
      <c r="B28" s="214"/>
      <c r="C28" s="224">
        <f>88029+45559+24126+362</f>
        <v>158076</v>
      </c>
      <c r="D28" s="218">
        <v>144551</v>
      </c>
      <c r="E28" s="218">
        <v>136305</v>
      </c>
      <c r="F28" s="219">
        <v>147617</v>
      </c>
      <c r="G28" s="248">
        <v>35045</v>
      </c>
      <c r="H28" s="468"/>
      <c r="I28" s="248">
        <v>34125</v>
      </c>
      <c r="J28" s="468" t="s">
        <v>301</v>
      </c>
      <c r="K28" s="248">
        <v>41867</v>
      </c>
      <c r="L28" s="468"/>
      <c r="M28" s="248">
        <v>44607</v>
      </c>
      <c r="N28" s="468" t="s">
        <v>301</v>
      </c>
      <c r="O28" s="248">
        <v>27018</v>
      </c>
      <c r="P28" s="469"/>
    </row>
    <row r="29" spans="1:16" s="215" customFormat="1" ht="14.25" customHeight="1">
      <c r="A29" s="213" t="s">
        <v>87</v>
      </c>
      <c r="B29" s="214"/>
      <c r="C29" s="224">
        <f>70503+31989+73697+10692</f>
        <v>186881</v>
      </c>
      <c r="D29" s="218">
        <v>186081</v>
      </c>
      <c r="E29" s="218">
        <v>232375</v>
      </c>
      <c r="F29" s="219">
        <v>223609</v>
      </c>
      <c r="G29" s="248">
        <v>74221</v>
      </c>
      <c r="H29" s="468"/>
      <c r="I29" s="248">
        <v>48822</v>
      </c>
      <c r="J29" s="468"/>
      <c r="K29" s="248">
        <v>45746</v>
      </c>
      <c r="L29" s="468"/>
      <c r="M29" s="248">
        <v>76433</v>
      </c>
      <c r="N29" s="468" t="s">
        <v>301</v>
      </c>
      <c r="O29" s="248">
        <v>52608</v>
      </c>
      <c r="P29" s="471"/>
    </row>
    <row r="30" spans="1:16" s="215" customFormat="1" ht="14.25" customHeight="1">
      <c r="A30" s="213" t="s">
        <v>88</v>
      </c>
      <c r="B30" s="214"/>
      <c r="C30" s="224">
        <f>2640+4505+6105+74673</f>
        <v>87923</v>
      </c>
      <c r="D30" s="218">
        <v>64089</v>
      </c>
      <c r="E30" s="218">
        <v>89402</v>
      </c>
      <c r="F30" s="219">
        <v>3084</v>
      </c>
      <c r="G30" s="248">
        <v>33932</v>
      </c>
      <c r="H30" s="468"/>
      <c r="I30" s="248">
        <v>713</v>
      </c>
      <c r="J30" s="468"/>
      <c r="K30" s="248">
        <v>739</v>
      </c>
      <c r="L30" s="468"/>
      <c r="M30" s="248">
        <v>875</v>
      </c>
      <c r="N30" s="468"/>
      <c r="O30" s="248">
        <v>757</v>
      </c>
      <c r="P30" s="469"/>
    </row>
    <row r="31" spans="1:16" s="215" customFormat="1" ht="14.25" customHeight="1">
      <c r="A31" s="213" t="s">
        <v>89</v>
      </c>
      <c r="B31" s="214"/>
      <c r="C31" s="224">
        <f>223+680+5859</f>
        <v>6762</v>
      </c>
      <c r="D31" s="218">
        <v>3114</v>
      </c>
      <c r="E31" s="218">
        <v>18738</v>
      </c>
      <c r="F31" s="219">
        <v>90234</v>
      </c>
      <c r="G31" s="248">
        <v>4851</v>
      </c>
      <c r="H31" s="468"/>
      <c r="I31" s="248">
        <v>20418</v>
      </c>
      <c r="J31" s="468"/>
      <c r="K31" s="248">
        <v>15412</v>
      </c>
      <c r="L31" s="468"/>
      <c r="M31" s="248">
        <v>29381</v>
      </c>
      <c r="N31" s="468" t="s">
        <v>301</v>
      </c>
      <c r="O31" s="248">
        <v>25023</v>
      </c>
      <c r="P31" s="469"/>
    </row>
    <row r="32" spans="1:16" s="215" customFormat="1" ht="6" customHeight="1">
      <c r="A32" s="213"/>
      <c r="B32" s="214"/>
      <c r="C32" s="224"/>
      <c r="D32" s="218"/>
      <c r="E32" s="218"/>
      <c r="F32" s="219"/>
      <c r="G32" s="248"/>
      <c r="H32" s="468"/>
      <c r="I32" s="248"/>
      <c r="J32" s="468"/>
      <c r="K32" s="248"/>
      <c r="L32" s="468"/>
      <c r="M32" s="248"/>
      <c r="N32" s="468"/>
      <c r="O32" s="248"/>
      <c r="P32" s="469"/>
    </row>
    <row r="33" spans="1:16" s="215" customFormat="1" ht="14.25" customHeight="1">
      <c r="A33" s="209" t="s">
        <v>137</v>
      </c>
      <c r="B33" s="214"/>
      <c r="C33" s="224"/>
      <c r="D33" s="218"/>
      <c r="E33" s="218"/>
      <c r="F33" s="219"/>
      <c r="G33" s="248"/>
      <c r="H33" s="468"/>
      <c r="I33" s="248"/>
      <c r="J33" s="468"/>
      <c r="K33" s="248"/>
      <c r="L33" s="468"/>
      <c r="M33" s="248"/>
      <c r="N33" s="468"/>
      <c r="O33" s="248"/>
      <c r="P33" s="469"/>
    </row>
    <row r="34" spans="1:16" s="215" customFormat="1" ht="14.25" customHeight="1">
      <c r="A34" s="225" t="s">
        <v>138</v>
      </c>
      <c r="B34" s="214"/>
      <c r="C34" s="224">
        <f>SUM(C36:C38)</f>
        <v>102113</v>
      </c>
      <c r="D34" s="218">
        <v>94682</v>
      </c>
      <c r="E34" s="218">
        <v>106176</v>
      </c>
      <c r="F34" s="219">
        <v>112135</v>
      </c>
      <c r="G34" s="248">
        <f>SUM(G36:G38)</f>
        <v>30562</v>
      </c>
      <c r="H34" s="468"/>
      <c r="I34" s="248">
        <v>21995</v>
      </c>
      <c r="J34" s="468"/>
      <c r="K34" s="248">
        <v>26521</v>
      </c>
      <c r="L34" s="468"/>
      <c r="M34" s="248">
        <v>32350</v>
      </c>
      <c r="N34" s="468"/>
      <c r="O34" s="248">
        <v>31269</v>
      </c>
      <c r="P34" s="469"/>
    </row>
    <row r="35" spans="1:16" s="215" customFormat="1" ht="3" customHeight="1">
      <c r="A35" s="225"/>
      <c r="B35" s="214"/>
      <c r="C35" s="224"/>
      <c r="D35" s="218"/>
      <c r="E35" s="218"/>
      <c r="F35" s="219"/>
      <c r="G35" s="248"/>
      <c r="H35" s="468"/>
      <c r="I35" s="248"/>
      <c r="J35" s="468"/>
      <c r="K35" s="248"/>
      <c r="L35" s="468"/>
      <c r="M35" s="248"/>
      <c r="N35" s="468"/>
      <c r="O35" s="248"/>
      <c r="P35" s="469"/>
    </row>
    <row r="36" spans="1:16" s="215" customFormat="1" ht="14.25" customHeight="1">
      <c r="A36" s="221" t="s">
        <v>133</v>
      </c>
      <c r="B36" s="214"/>
      <c r="C36" s="224">
        <f>26134+15511</f>
        <v>41645</v>
      </c>
      <c r="D36" s="218">
        <v>41667</v>
      </c>
      <c r="E36" s="218">
        <v>45206</v>
      </c>
      <c r="F36" s="219">
        <v>47096</v>
      </c>
      <c r="G36" s="248">
        <v>11709</v>
      </c>
      <c r="H36" s="468"/>
      <c r="I36" s="248">
        <v>9454</v>
      </c>
      <c r="J36" s="468"/>
      <c r="K36" s="248">
        <v>11641</v>
      </c>
      <c r="L36" s="468"/>
      <c r="M36" s="248">
        <v>13260</v>
      </c>
      <c r="N36" s="468"/>
      <c r="O36" s="248">
        <v>12741</v>
      </c>
      <c r="P36" s="469"/>
    </row>
    <row r="37" spans="1:16" s="215" customFormat="1" ht="14.25" customHeight="1">
      <c r="A37" s="221" t="s">
        <v>134</v>
      </c>
      <c r="B37" s="214"/>
      <c r="C37" s="224">
        <f>30880+18759</f>
        <v>49639</v>
      </c>
      <c r="D37" s="218">
        <v>43781</v>
      </c>
      <c r="E37" s="218">
        <v>47485</v>
      </c>
      <c r="F37" s="219">
        <v>52819</v>
      </c>
      <c r="G37" s="248">
        <v>13141</v>
      </c>
      <c r="H37" s="468"/>
      <c r="I37" s="248">
        <v>9834</v>
      </c>
      <c r="J37" s="468"/>
      <c r="K37" s="248">
        <v>12577</v>
      </c>
      <c r="L37" s="468"/>
      <c r="M37" s="248">
        <v>15754</v>
      </c>
      <c r="N37" s="468"/>
      <c r="O37" s="248">
        <v>14654</v>
      </c>
      <c r="P37" s="469"/>
    </row>
    <row r="38" spans="1:16" s="215" customFormat="1" ht="14.25" customHeight="1">
      <c r="A38" s="221" t="s">
        <v>135</v>
      </c>
      <c r="B38" s="214"/>
      <c r="C38" s="224">
        <f>2411+7169+5+1244</f>
        <v>10829</v>
      </c>
      <c r="D38" s="218">
        <v>9224</v>
      </c>
      <c r="E38" s="218">
        <v>13485</v>
      </c>
      <c r="F38" s="219">
        <v>12221</v>
      </c>
      <c r="G38" s="248">
        <v>5712</v>
      </c>
      <c r="H38" s="468"/>
      <c r="I38" s="248">
        <v>2708</v>
      </c>
      <c r="J38" s="468"/>
      <c r="K38" s="248">
        <v>2303</v>
      </c>
      <c r="L38" s="468"/>
      <c r="M38" s="248">
        <v>3336</v>
      </c>
      <c r="N38" s="468"/>
      <c r="O38" s="248">
        <v>3874</v>
      </c>
      <c r="P38" s="469"/>
    </row>
    <row r="39" spans="1:16" s="215" customFormat="1" ht="14.25" customHeight="1">
      <c r="A39" s="221" t="s">
        <v>136</v>
      </c>
      <c r="B39" s="214"/>
      <c r="C39" s="224"/>
      <c r="D39" s="218"/>
      <c r="E39" s="218"/>
      <c r="F39" s="219"/>
      <c r="G39" s="248"/>
      <c r="H39" s="468"/>
      <c r="I39" s="248"/>
      <c r="J39" s="468"/>
      <c r="K39" s="248"/>
      <c r="L39" s="468"/>
      <c r="M39" s="248"/>
      <c r="N39" s="468"/>
      <c r="O39" s="248"/>
      <c r="P39" s="469"/>
    </row>
    <row r="40" spans="1:16" s="215" customFormat="1" ht="14.25" customHeight="1">
      <c r="A40" s="213" t="s">
        <v>86</v>
      </c>
      <c r="B40" s="214"/>
      <c r="C40" s="224">
        <f>26134+30880+2411+5</f>
        <v>59430</v>
      </c>
      <c r="D40" s="218">
        <v>57270</v>
      </c>
      <c r="E40" s="218">
        <v>60008</v>
      </c>
      <c r="F40" s="219">
        <v>69782</v>
      </c>
      <c r="G40" s="248">
        <v>15352</v>
      </c>
      <c r="H40" s="468"/>
      <c r="I40" s="248">
        <v>12887</v>
      </c>
      <c r="J40" s="468"/>
      <c r="K40" s="248">
        <v>17227</v>
      </c>
      <c r="L40" s="468"/>
      <c r="M40" s="248">
        <v>19856</v>
      </c>
      <c r="N40" s="468"/>
      <c r="O40" s="248">
        <v>19812</v>
      </c>
      <c r="P40" s="469"/>
    </row>
    <row r="41" spans="1:16" s="215" customFormat="1" ht="14.25" customHeight="1">
      <c r="A41" s="213" t="s">
        <v>87</v>
      </c>
      <c r="B41" s="214"/>
      <c r="C41" s="224">
        <f>15511+18759+7169+1244</f>
        <v>42683</v>
      </c>
      <c r="D41" s="218">
        <v>37412</v>
      </c>
      <c r="E41" s="218">
        <v>46168</v>
      </c>
      <c r="F41" s="219">
        <v>42352</v>
      </c>
      <c r="G41" s="248">
        <v>15210</v>
      </c>
      <c r="H41" s="468"/>
      <c r="I41" s="248">
        <v>9108</v>
      </c>
      <c r="J41" s="468"/>
      <c r="K41" s="248">
        <v>9294</v>
      </c>
      <c r="L41" s="468"/>
      <c r="M41" s="248">
        <v>12494</v>
      </c>
      <c r="N41" s="468"/>
      <c r="O41" s="248">
        <v>11456</v>
      </c>
      <c r="P41" s="469"/>
    </row>
    <row r="42" spans="1:16" s="215" customFormat="1" ht="6" customHeight="1">
      <c r="A42" s="213"/>
      <c r="B42" s="214"/>
      <c r="C42" s="224"/>
      <c r="D42" s="218"/>
      <c r="E42" s="218"/>
      <c r="F42" s="219"/>
      <c r="G42" s="248"/>
      <c r="H42" s="468"/>
      <c r="I42" s="248"/>
      <c r="J42" s="468"/>
      <c r="K42" s="248"/>
      <c r="L42" s="468"/>
      <c r="M42" s="248"/>
      <c r="N42" s="468"/>
      <c r="O42" s="248"/>
      <c r="P42" s="469"/>
    </row>
    <row r="43" spans="1:16" s="215" customFormat="1" ht="14.25" customHeight="1">
      <c r="A43" s="209" t="s">
        <v>139</v>
      </c>
      <c r="B43" s="226"/>
      <c r="C43" s="224">
        <v>51632.7</v>
      </c>
      <c r="D43" s="218">
        <v>56921.1</v>
      </c>
      <c r="E43" s="218">
        <v>79955.8</v>
      </c>
      <c r="F43" s="219">
        <v>88668</v>
      </c>
      <c r="G43" s="218">
        <f>SUM(G45:G46)</f>
        <v>27374</v>
      </c>
      <c r="H43" s="468"/>
      <c r="I43" s="218">
        <v>17417</v>
      </c>
      <c r="J43" s="468"/>
      <c r="K43" s="218">
        <v>16908</v>
      </c>
      <c r="L43" s="468"/>
      <c r="M43" s="248">
        <v>20436</v>
      </c>
      <c r="N43" s="468"/>
      <c r="O43" s="218">
        <v>33907</v>
      </c>
      <c r="P43" s="469"/>
    </row>
    <row r="44" spans="1:16" s="215" customFormat="1" ht="3" customHeight="1">
      <c r="A44" s="209"/>
      <c r="B44" s="227"/>
      <c r="C44" s="224"/>
      <c r="D44" s="218"/>
      <c r="E44" s="218"/>
      <c r="F44" s="219"/>
      <c r="G44" s="218"/>
      <c r="H44" s="468"/>
      <c r="I44" s="218"/>
      <c r="J44" s="468"/>
      <c r="K44" s="218"/>
      <c r="L44" s="468"/>
      <c r="M44" s="218"/>
      <c r="N44" s="468"/>
      <c r="O44" s="218"/>
      <c r="P44" s="469"/>
    </row>
    <row r="45" spans="1:16" s="215" customFormat="1" ht="14.25" customHeight="1">
      <c r="A45" s="221" t="s">
        <v>140</v>
      </c>
      <c r="B45" s="217"/>
      <c r="C45" s="224">
        <v>16148.9</v>
      </c>
      <c r="D45" s="218">
        <v>18605.2</v>
      </c>
      <c r="E45" s="218">
        <v>21224.7</v>
      </c>
      <c r="F45" s="219">
        <v>20220</v>
      </c>
      <c r="G45" s="218">
        <v>5713.4</v>
      </c>
      <c r="H45" s="468"/>
      <c r="I45" s="218">
        <v>4416</v>
      </c>
      <c r="J45" s="468"/>
      <c r="K45" s="218">
        <v>4419</v>
      </c>
      <c r="L45" s="468"/>
      <c r="M45" s="248">
        <v>4856</v>
      </c>
      <c r="N45" s="468"/>
      <c r="O45" s="218">
        <v>6528</v>
      </c>
      <c r="P45" s="469"/>
    </row>
    <row r="46" spans="1:16" s="215" customFormat="1" ht="14.25" customHeight="1">
      <c r="A46" s="213" t="s">
        <v>90</v>
      </c>
      <c r="B46" s="217"/>
      <c r="C46" s="224">
        <v>35483.8</v>
      </c>
      <c r="D46" s="218">
        <v>38315.8</v>
      </c>
      <c r="E46" s="218">
        <v>58731.1</v>
      </c>
      <c r="F46" s="219">
        <v>68449</v>
      </c>
      <c r="G46" s="218">
        <v>21660.6</v>
      </c>
      <c r="H46" s="468"/>
      <c r="I46" s="218">
        <v>13001</v>
      </c>
      <c r="J46" s="468"/>
      <c r="K46" s="218">
        <v>12489</v>
      </c>
      <c r="L46" s="468"/>
      <c r="M46" s="248">
        <v>15580</v>
      </c>
      <c r="N46" s="468"/>
      <c r="O46" s="218">
        <v>27379</v>
      </c>
      <c r="P46" s="469"/>
    </row>
    <row r="47" spans="1:16" s="193" customFormat="1" ht="7.5" customHeight="1">
      <c r="A47" s="228"/>
      <c r="B47" s="229"/>
      <c r="C47" s="255"/>
      <c r="D47" s="230"/>
      <c r="E47" s="230"/>
      <c r="F47" s="472"/>
      <c r="G47" s="256"/>
      <c r="H47" s="290"/>
      <c r="I47" s="256"/>
      <c r="J47" s="290"/>
      <c r="K47" s="256"/>
      <c r="L47" s="290"/>
      <c r="M47" s="256"/>
      <c r="N47" s="290"/>
      <c r="O47" s="256"/>
      <c r="P47" s="257"/>
    </row>
    <row r="48" spans="1:16" ht="14.25" customHeight="1">
      <c r="A48" s="234" t="s">
        <v>302</v>
      </c>
      <c r="C48" s="313" t="s">
        <v>303</v>
      </c>
      <c r="D48" s="236"/>
      <c r="E48" s="236"/>
      <c r="F48" s="231"/>
      <c r="G48" s="258"/>
      <c r="H48" s="246"/>
      <c r="I48" s="258"/>
      <c r="J48" s="246"/>
      <c r="K48" s="263"/>
      <c r="L48" s="246"/>
      <c r="M48" s="263"/>
      <c r="N48" s="246"/>
      <c r="O48" s="263"/>
      <c r="P48" s="246"/>
    </row>
    <row r="49" spans="2:16" ht="14.25" customHeight="1">
      <c r="B49" s="235"/>
      <c r="C49" s="232"/>
      <c r="D49" s="232"/>
      <c r="E49" s="232"/>
      <c r="F49" s="205"/>
      <c r="G49" s="205"/>
      <c r="H49" s="289"/>
      <c r="I49" s="205"/>
      <c r="J49" s="289"/>
      <c r="K49" s="205"/>
      <c r="L49" s="289"/>
      <c r="M49" s="205"/>
      <c r="N49" s="289"/>
      <c r="O49" s="205"/>
      <c r="P49" s="289"/>
    </row>
    <row r="50" spans="1:16" ht="15" customHeight="1">
      <c r="A50" s="192" t="s">
        <v>91</v>
      </c>
      <c r="B50" s="192"/>
      <c r="C50" s="193"/>
      <c r="D50" s="193"/>
      <c r="E50" s="193"/>
      <c r="F50" s="193"/>
      <c r="G50" s="245"/>
      <c r="H50" s="246"/>
      <c r="I50" s="245"/>
      <c r="J50" s="246"/>
      <c r="K50" s="259"/>
      <c r="L50" s="246"/>
      <c r="M50" s="259"/>
      <c r="N50" s="246"/>
      <c r="O50" s="259"/>
      <c r="P50" s="246"/>
    </row>
    <row r="51" spans="1:16" ht="9.75" customHeight="1">
      <c r="A51" s="195"/>
      <c r="B51" s="195"/>
      <c r="C51" s="193"/>
      <c r="D51" s="193"/>
      <c r="E51" s="193"/>
      <c r="F51" s="193"/>
      <c r="G51" s="245"/>
      <c r="H51" s="246"/>
      <c r="I51" s="245"/>
      <c r="J51" s="246"/>
      <c r="K51" s="259"/>
      <c r="L51" s="246"/>
      <c r="M51" s="259"/>
      <c r="N51" s="246"/>
      <c r="O51" s="259"/>
      <c r="P51" s="246"/>
    </row>
    <row r="52" spans="1:16" ht="14.25" customHeight="1">
      <c r="A52" s="196"/>
      <c r="B52" s="197"/>
      <c r="C52" s="525">
        <v>2000</v>
      </c>
      <c r="D52" s="495">
        <v>2001</v>
      </c>
      <c r="E52" s="495">
        <v>2002</v>
      </c>
      <c r="F52" s="452">
        <v>2003</v>
      </c>
      <c r="G52" s="450">
        <v>2002</v>
      </c>
      <c r="H52" s="453"/>
      <c r="I52" s="450">
        <v>2003</v>
      </c>
      <c r="J52" s="453"/>
      <c r="K52" s="450">
        <v>2003</v>
      </c>
      <c r="L52" s="453"/>
      <c r="M52" s="450">
        <v>2003</v>
      </c>
      <c r="N52" s="453"/>
      <c r="O52" s="450">
        <v>2003</v>
      </c>
      <c r="P52" s="454"/>
    </row>
    <row r="53" spans="1:16" ht="14.25" customHeight="1">
      <c r="A53" s="198"/>
      <c r="B53" s="199"/>
      <c r="C53" s="526"/>
      <c r="D53" s="496"/>
      <c r="E53" s="496"/>
      <c r="F53" s="455" t="s">
        <v>77</v>
      </c>
      <c r="G53" s="288" t="s">
        <v>80</v>
      </c>
      <c r="H53" s="260"/>
      <c r="I53" s="287" t="s">
        <v>78</v>
      </c>
      <c r="J53" s="260"/>
      <c r="K53" s="287" t="s">
        <v>300</v>
      </c>
      <c r="L53" s="260"/>
      <c r="M53" s="287" t="s">
        <v>79</v>
      </c>
      <c r="N53" s="260"/>
      <c r="O53" s="287" t="s">
        <v>80</v>
      </c>
      <c r="P53" s="456"/>
    </row>
    <row r="54" spans="1:16" ht="14.25" customHeight="1">
      <c r="A54" s="200"/>
      <c r="B54" s="201"/>
      <c r="C54" s="494"/>
      <c r="D54" s="497"/>
      <c r="E54" s="497"/>
      <c r="F54" s="457" t="s">
        <v>80</v>
      </c>
      <c r="G54" s="202"/>
      <c r="H54" s="458"/>
      <c r="I54" s="202"/>
      <c r="J54" s="458"/>
      <c r="K54" s="202"/>
      <c r="L54" s="458"/>
      <c r="M54" s="202"/>
      <c r="N54" s="458"/>
      <c r="O54" s="202"/>
      <c r="P54" s="459"/>
    </row>
    <row r="55" spans="1:16" s="236" customFormat="1" ht="14.25" customHeight="1">
      <c r="A55" s="209" t="s">
        <v>141</v>
      </c>
      <c r="B55" s="210"/>
      <c r="C55" s="250">
        <v>176.8</v>
      </c>
      <c r="D55" s="205">
        <v>176.5</v>
      </c>
      <c r="E55" s="205">
        <v>176.1</v>
      </c>
      <c r="F55" s="466" t="s">
        <v>129</v>
      </c>
      <c r="G55" s="206">
        <v>176.1</v>
      </c>
      <c r="H55" s="461"/>
      <c r="I55" s="206">
        <v>175.7</v>
      </c>
      <c r="J55" s="461"/>
      <c r="K55" s="206">
        <v>175.5</v>
      </c>
      <c r="L55" s="461"/>
      <c r="M55" s="251">
        <v>175</v>
      </c>
      <c r="N55" s="461"/>
      <c r="O55" s="206">
        <v>174.6</v>
      </c>
      <c r="P55" s="462"/>
    </row>
    <row r="56" spans="1:16" s="236" customFormat="1" ht="3" customHeight="1">
      <c r="A56" s="209"/>
      <c r="B56" s="210"/>
      <c r="C56" s="250"/>
      <c r="D56" s="205"/>
      <c r="E56" s="205"/>
      <c r="F56" s="217"/>
      <c r="G56" s="205"/>
      <c r="H56" s="289"/>
      <c r="I56" s="205"/>
      <c r="J56" s="289"/>
      <c r="K56" s="205"/>
      <c r="L56" s="289"/>
      <c r="M56" s="251"/>
      <c r="N56" s="289"/>
      <c r="O56" s="205"/>
      <c r="P56" s="467"/>
    </row>
    <row r="57" spans="1:16" s="236" customFormat="1" ht="14.25" customHeight="1">
      <c r="A57" s="209" t="s">
        <v>142</v>
      </c>
      <c r="B57" s="210"/>
      <c r="C57" s="250">
        <v>144</v>
      </c>
      <c r="D57" s="205">
        <v>194.5</v>
      </c>
      <c r="E57" s="205">
        <v>276.1</v>
      </c>
      <c r="F57" s="466" t="s">
        <v>129</v>
      </c>
      <c r="G57" s="205">
        <v>276.1</v>
      </c>
      <c r="H57" s="289"/>
      <c r="I57" s="205">
        <v>293.2</v>
      </c>
      <c r="J57" s="289"/>
      <c r="K57" s="205">
        <v>301.8</v>
      </c>
      <c r="L57" s="289"/>
      <c r="M57" s="251">
        <v>331.7</v>
      </c>
      <c r="N57" s="289"/>
      <c r="O57" s="205">
        <v>364</v>
      </c>
      <c r="P57" s="467"/>
    </row>
    <row r="58" spans="1:16" s="236" customFormat="1" ht="3" customHeight="1">
      <c r="A58" s="209"/>
      <c r="B58" s="210"/>
      <c r="C58" s="250"/>
      <c r="D58" s="205"/>
      <c r="E58" s="205"/>
      <c r="F58" s="217"/>
      <c r="G58" s="205"/>
      <c r="H58" s="289"/>
      <c r="I58" s="205"/>
      <c r="J58" s="289"/>
      <c r="K58" s="205"/>
      <c r="L58" s="289"/>
      <c r="M58" s="251"/>
      <c r="N58" s="289"/>
      <c r="O58" s="205"/>
      <c r="P58" s="467"/>
    </row>
    <row r="59" spans="1:16" s="236" customFormat="1" ht="14.25" customHeight="1">
      <c r="A59" s="209" t="s">
        <v>143</v>
      </c>
      <c r="B59" s="210"/>
      <c r="C59" s="250">
        <v>9.4</v>
      </c>
      <c r="D59" s="205">
        <v>6.7</v>
      </c>
      <c r="E59" s="261">
        <v>4.203</v>
      </c>
      <c r="F59" s="466" t="s">
        <v>129</v>
      </c>
      <c r="G59" s="261">
        <v>4.203</v>
      </c>
      <c r="H59" s="289"/>
      <c r="I59" s="261">
        <v>4.112</v>
      </c>
      <c r="J59" s="289"/>
      <c r="K59" s="261">
        <v>3.88</v>
      </c>
      <c r="L59" s="289"/>
      <c r="M59" s="251">
        <v>3.6</v>
      </c>
      <c r="N59" s="289"/>
      <c r="O59" s="261">
        <v>3.5</v>
      </c>
      <c r="P59" s="467"/>
    </row>
    <row r="60" spans="1:16" s="236" customFormat="1" ht="3" customHeight="1">
      <c r="A60" s="209"/>
      <c r="B60" s="210"/>
      <c r="C60" s="250"/>
      <c r="D60" s="205"/>
      <c r="E60" s="205"/>
      <c r="F60" s="217"/>
      <c r="G60" s="205"/>
      <c r="H60" s="289"/>
      <c r="I60" s="205"/>
      <c r="J60" s="289"/>
      <c r="K60" s="205"/>
      <c r="L60" s="289"/>
      <c r="M60" s="251"/>
      <c r="N60" s="289"/>
      <c r="O60" s="205"/>
      <c r="P60" s="467"/>
    </row>
    <row r="61" spans="1:16" s="236" customFormat="1" ht="14.25" customHeight="1">
      <c r="A61" s="209" t="s">
        <v>144</v>
      </c>
      <c r="B61" s="210"/>
      <c r="C61" s="250">
        <v>27.3</v>
      </c>
      <c r="D61" s="205">
        <v>34.4</v>
      </c>
      <c r="E61" s="205">
        <v>41.5</v>
      </c>
      <c r="F61" s="466" t="s">
        <v>129</v>
      </c>
      <c r="G61" s="205">
        <v>41.5</v>
      </c>
      <c r="H61" s="289"/>
      <c r="I61" s="205">
        <v>42.6</v>
      </c>
      <c r="J61" s="289"/>
      <c r="K61" s="205">
        <v>45</v>
      </c>
      <c r="L61" s="289"/>
      <c r="M61" s="251">
        <v>46.7</v>
      </c>
      <c r="N61" s="289"/>
      <c r="O61" s="205">
        <v>48.5</v>
      </c>
      <c r="P61" s="467"/>
    </row>
    <row r="62" spans="1:16" s="236" customFormat="1" ht="3" customHeight="1">
      <c r="A62" s="209"/>
      <c r="B62" s="210"/>
      <c r="C62" s="250"/>
      <c r="D62" s="205"/>
      <c r="E62" s="205"/>
      <c r="F62" s="217"/>
      <c r="G62" s="205"/>
      <c r="H62" s="289"/>
      <c r="I62" s="205"/>
      <c r="J62" s="289"/>
      <c r="K62" s="205"/>
      <c r="L62" s="289"/>
      <c r="M62" s="205"/>
      <c r="N62" s="289"/>
      <c r="O62" s="205"/>
      <c r="P62" s="467"/>
    </row>
    <row r="63" spans="1:16" s="236" customFormat="1" ht="14.25" customHeight="1">
      <c r="A63" s="209" t="s">
        <v>145</v>
      </c>
      <c r="B63" s="210"/>
      <c r="C63" s="250">
        <v>15884.6</v>
      </c>
      <c r="D63" s="205">
        <v>20177.5</v>
      </c>
      <c r="E63" s="205">
        <v>20903.7</v>
      </c>
      <c r="F63" s="207">
        <v>21076.4</v>
      </c>
      <c r="G63" s="205">
        <v>5354.3</v>
      </c>
      <c r="H63" s="289"/>
      <c r="I63" s="205">
        <v>5039.3</v>
      </c>
      <c r="J63" s="289"/>
      <c r="K63" s="205">
        <v>5198</v>
      </c>
      <c r="L63" s="289"/>
      <c r="M63" s="251">
        <v>5043.1</v>
      </c>
      <c r="N63" s="289" t="s">
        <v>301</v>
      </c>
      <c r="O63" s="205">
        <v>5796</v>
      </c>
      <c r="P63" s="467"/>
    </row>
    <row r="64" spans="1:16" ht="7.5" customHeight="1">
      <c r="A64" s="228"/>
      <c r="B64" s="229"/>
      <c r="C64" s="237"/>
      <c r="D64" s="238"/>
      <c r="E64" s="238"/>
      <c r="F64" s="473"/>
      <c r="G64" s="239"/>
      <c r="H64" s="291"/>
      <c r="I64" s="239"/>
      <c r="J64" s="291"/>
      <c r="K64" s="239"/>
      <c r="L64" s="291"/>
      <c r="M64" s="239"/>
      <c r="N64" s="291"/>
      <c r="O64" s="239"/>
      <c r="P64" s="262"/>
    </row>
    <row r="65" spans="1:16" ht="14.25" customHeight="1">
      <c r="A65" s="313" t="s">
        <v>303</v>
      </c>
      <c r="C65" s="490"/>
      <c r="D65" s="236"/>
      <c r="E65" s="236"/>
      <c r="F65" s="474"/>
      <c r="H65" s="266"/>
      <c r="J65" s="266"/>
      <c r="K65" s="292"/>
      <c r="O65" s="292"/>
      <c r="P65" s="266"/>
    </row>
  </sheetData>
  <mergeCells count="7">
    <mergeCell ref="C52:C54"/>
    <mergeCell ref="D52:D54"/>
    <mergeCell ref="E52:E54"/>
    <mergeCell ref="A1:B5"/>
    <mergeCell ref="C9:C11"/>
    <mergeCell ref="D9:D11"/>
    <mergeCell ref="E9:E1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2"/>
  <headerFooter alignWithMargins="0">
    <oddFooter>&amp;L&amp;"Wingdings,斜體"&amp;10n&amp;"新細明體,斜體" 第八頁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PC9126</cp:lastModifiedBy>
  <cp:lastPrinted>2004-03-01T08:01:07Z</cp:lastPrinted>
  <dcterms:created xsi:type="dcterms:W3CDTF">2000-03-28T09:41:02Z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