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135" activeTab="0"/>
  </bookViews>
  <sheets>
    <sheet name="1" sheetId="1" r:id="rId1"/>
    <sheet name="2" sheetId="2" r:id="rId2"/>
  </sheets>
  <definedNames>
    <definedName name="_xlnm.Print_Area" localSheetId="0">'1'!$A$1:$K$95</definedName>
    <definedName name="_xlnm.Print_Area" localSheetId="1">'2'!$A$1:$L$118</definedName>
    <definedName name="_xlnm.Print_Titles" localSheetId="1">'2'!$1:$16</definedName>
  </definedNames>
  <calcPr fullCalcOnLoad="1"/>
</workbook>
</file>

<file path=xl/sharedStrings.xml><?xml version="1.0" encoding="utf-8"?>
<sst xmlns="http://schemas.openxmlformats.org/spreadsheetml/2006/main" count="286" uniqueCount="161">
  <si>
    <t>&lt;500 000</t>
  </si>
  <si>
    <t>500 000 - 999 999</t>
  </si>
  <si>
    <t>1 000 000 - 1 999 999</t>
  </si>
  <si>
    <t>2 000 000 - 4 999 999</t>
  </si>
  <si>
    <r>
      <t>≧</t>
    </r>
    <r>
      <rPr>
        <sz val="13"/>
        <rFont val="Times New Roman"/>
        <family val="1"/>
      </rPr>
      <t>100</t>
    </r>
  </si>
  <si>
    <r>
      <t>≧</t>
    </r>
    <r>
      <rPr>
        <sz val="13"/>
        <rFont val="Times New Roman"/>
        <family val="1"/>
      </rPr>
      <t>5 000 000</t>
    </r>
  </si>
  <si>
    <t>沒有應用資訊科技</t>
  </si>
  <si>
    <t>%</t>
  </si>
  <si>
    <t>建築業</t>
  </si>
  <si>
    <t>旅行社</t>
  </si>
  <si>
    <t>酒店業</t>
  </si>
  <si>
    <t>飲食業</t>
  </si>
  <si>
    <t>服務業</t>
  </si>
  <si>
    <t>批發及零售業</t>
  </si>
  <si>
    <t>運輸、倉儲及通訊業</t>
  </si>
  <si>
    <t>Construção</t>
  </si>
  <si>
    <t>Construction</t>
  </si>
  <si>
    <t>Hotéis e similares</t>
  </si>
  <si>
    <t>Restaurantes e similares</t>
  </si>
  <si>
    <t>Transportes, armazenagem e comunicações</t>
  </si>
  <si>
    <t>Sector de serviços</t>
  </si>
  <si>
    <t>Comércio por grosso e a retalho</t>
  </si>
  <si>
    <r>
      <t>有應用資訊科技</t>
    </r>
    <r>
      <rPr>
        <sz val="14"/>
        <rFont val="Times New Roman"/>
        <family val="1"/>
      </rPr>
      <t xml:space="preserve"> </t>
    </r>
  </si>
  <si>
    <t>1.</t>
  </si>
  <si>
    <t xml:space="preserve"> &lt;10</t>
  </si>
  <si>
    <t>10 - 49</t>
  </si>
  <si>
    <t>50 - 99</t>
  </si>
  <si>
    <t>(3/2)</t>
  </si>
  <si>
    <t>(7/2)</t>
  </si>
  <si>
    <t>按在職員工數目統計</t>
  </si>
  <si>
    <r>
      <t>按營業總額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（澳門元）統計</t>
    </r>
  </si>
  <si>
    <t>Por escalões de pessoal ao serviço</t>
  </si>
  <si>
    <t>工商業應用資訊科技主要指標</t>
  </si>
  <si>
    <t>Utilização de tecnologia informática</t>
  </si>
  <si>
    <t xml:space="preserve">Agências de viagem </t>
  </si>
  <si>
    <t>Por escalões de receitas totais (MOP)</t>
  </si>
  <si>
    <t>不動產中介、不動產管理、保安服務及清潔服務</t>
  </si>
  <si>
    <t>博彩業</t>
  </si>
  <si>
    <t>Jogo</t>
  </si>
  <si>
    <t>Gaming</t>
  </si>
  <si>
    <t>有連接</t>
  </si>
  <si>
    <t>互聯網</t>
  </si>
  <si>
    <t xml:space="preserve">Com ligação </t>
  </si>
  <si>
    <t xml:space="preserve">à internet </t>
  </si>
  <si>
    <t>沒有連接</t>
  </si>
  <si>
    <t xml:space="preserve">Sem ligação </t>
  </si>
  <si>
    <t>廣告、會議 / 展覽籌辦服務</t>
  </si>
  <si>
    <t>-</t>
  </si>
  <si>
    <t>行業分類</t>
  </si>
  <si>
    <t xml:space="preserve">Ramo de actividade económica </t>
  </si>
  <si>
    <t>Industry</t>
  </si>
  <si>
    <t>總數</t>
  </si>
  <si>
    <t>Total</t>
  </si>
  <si>
    <t>工業生產</t>
  </si>
  <si>
    <t>#</t>
  </si>
  <si>
    <t>Principais indicadores sobre a utilização de tecnologia informática, por ramo de actividade económica</t>
  </si>
  <si>
    <t>Produção industrial</t>
  </si>
  <si>
    <t>Agências imobiliárias, administrção dos imóveis, actividades de segurança e limpeza industrial</t>
  </si>
  <si>
    <t>Publicidade e organização de conferência/exposição</t>
  </si>
  <si>
    <t>#</t>
  </si>
  <si>
    <r>
      <t>保密資料</t>
    </r>
    <r>
      <rPr>
        <sz val="11"/>
        <rFont val="Times New Roman"/>
        <family val="1"/>
      </rPr>
      <t xml:space="preserve"> / Dado confidencial / Confidential data</t>
    </r>
  </si>
  <si>
    <t>-</t>
  </si>
  <si>
    <r>
      <t>絕對數值為零</t>
    </r>
    <r>
      <rPr>
        <sz val="11"/>
        <rFont val="Times New Roman"/>
        <family val="1"/>
      </rPr>
      <t xml:space="preserve"> / Valor absoluto igual a zero / Absolute value equals zero</t>
    </r>
  </si>
  <si>
    <t>Não utilizam                                  tecnologia informática</t>
  </si>
  <si>
    <t>Industrial Production</t>
  </si>
  <si>
    <t>Travel Agencies</t>
  </si>
  <si>
    <t>Hotels &amp; Similar Establishments</t>
  </si>
  <si>
    <t>Restaurants &amp; Similar Establishments</t>
  </si>
  <si>
    <t>Transport, Storage and Communications</t>
  </si>
  <si>
    <t>Service Sector</t>
  </si>
  <si>
    <t>Real Estate Agencies, Real Estate Management, Security Services and Cleaning Services</t>
  </si>
  <si>
    <t>Advertising and Conference/Exhbition Organizing Services</t>
  </si>
  <si>
    <t>Wholesale and Retail Trade</t>
  </si>
  <si>
    <t>By Number of Persons Engaged</t>
  </si>
  <si>
    <t>By Total Receipts (MOP)</t>
  </si>
  <si>
    <t>Using Information Technology</t>
  </si>
  <si>
    <t>With Internet Connection</t>
  </si>
  <si>
    <t>Without Internet Connection</t>
  </si>
  <si>
    <t>Not Using                                     Information Technology</t>
  </si>
  <si>
    <t>Total no. of Estab./Enterprise</t>
  </si>
  <si>
    <t>No. of Estab./ Enterprise</t>
  </si>
  <si>
    <t>Principal Indicators on Usage of Information Technology (IT) in the Bussiness Sector</t>
  </si>
  <si>
    <t xml:space="preserve">  N° de estab./empresas</t>
  </si>
  <si>
    <t xml:space="preserve"> Total de estab./empresas</t>
  </si>
  <si>
    <t xml:space="preserve">場所/企業    </t>
  </si>
  <si>
    <t>總數</t>
  </si>
  <si>
    <t xml:space="preserve">場所/企業     </t>
  </si>
  <si>
    <t>數目</t>
  </si>
  <si>
    <t>場所/企業</t>
  </si>
  <si>
    <t>2.</t>
  </si>
  <si>
    <t>按行業及在職員工數目統計之資訊科技應用情況</t>
  </si>
  <si>
    <t>Utilização de tecnologia informática, por ramo de actividade económica e escalões de pessoal ao serviço</t>
  </si>
  <si>
    <t>Usage of Information Technology by Number of Persons Engaged and Industry</t>
  </si>
  <si>
    <r>
      <t>有應用資訊科技</t>
    </r>
    <r>
      <rPr>
        <sz val="13"/>
        <rFont val="Times New Roman"/>
        <family val="1"/>
      </rPr>
      <t xml:space="preserve"> </t>
    </r>
  </si>
  <si>
    <r>
      <t>主要用途</t>
    </r>
  </si>
  <si>
    <t>行業及</t>
  </si>
  <si>
    <t>Utilização de tecnologia informática</t>
  </si>
  <si>
    <t>Finalidade principal</t>
  </si>
  <si>
    <t>在職員工數目</t>
  </si>
  <si>
    <t>Using Information Technology</t>
  </si>
  <si>
    <t xml:space="preserve"> Major Purpose</t>
  </si>
  <si>
    <t xml:space="preserve">Ramo de actividade </t>
  </si>
  <si>
    <t xml:space="preserve"> Total de estab./empresas</t>
  </si>
  <si>
    <t>%</t>
  </si>
  <si>
    <t>有連接</t>
  </si>
  <si>
    <t>會計</t>
  </si>
  <si>
    <t>銷售</t>
  </si>
  <si>
    <t>庫存</t>
  </si>
  <si>
    <t>資料儲存</t>
  </si>
  <si>
    <t>其他</t>
  </si>
  <si>
    <t xml:space="preserve">económica e escalões </t>
  </si>
  <si>
    <t>de pessoal ao serviço</t>
  </si>
  <si>
    <t xml:space="preserve">  N° de estab./empresas</t>
  </si>
  <si>
    <t>(3/2)</t>
  </si>
  <si>
    <t xml:space="preserve">Com ligação </t>
  </si>
  <si>
    <t>(5/3)</t>
  </si>
  <si>
    <t>Contabilidade</t>
  </si>
  <si>
    <t>Vendas</t>
  </si>
  <si>
    <t>Existência</t>
  </si>
  <si>
    <t>Arquivo</t>
  </si>
  <si>
    <t>Outras</t>
  </si>
  <si>
    <t>Industry and Persons Engaged</t>
  </si>
  <si>
    <t xml:space="preserve">Total no. of </t>
  </si>
  <si>
    <t>Estab./</t>
  </si>
  <si>
    <t>No. of Estab./ Enterprise</t>
  </si>
  <si>
    <t xml:space="preserve">With Internet </t>
  </si>
  <si>
    <t>Accounting</t>
  </si>
  <si>
    <t xml:space="preserve"> Sales</t>
  </si>
  <si>
    <t>Inventory</t>
  </si>
  <si>
    <t>Archive</t>
  </si>
  <si>
    <t>Others</t>
  </si>
  <si>
    <t>Enterprise</t>
  </si>
  <si>
    <t>Connection</t>
  </si>
  <si>
    <r>
      <t>總數</t>
    </r>
    <r>
      <rPr>
        <sz val="13"/>
        <rFont val="Times New Roman"/>
        <family val="1"/>
      </rPr>
      <t xml:space="preserve"> / Total</t>
    </r>
  </si>
  <si>
    <t xml:space="preserve">    1- 4</t>
  </si>
  <si>
    <t xml:space="preserve">    5- 9</t>
  </si>
  <si>
    <t xml:space="preserve">    10 - 29</t>
  </si>
  <si>
    <t xml:space="preserve">    30 - 49</t>
  </si>
  <si>
    <t xml:space="preserve">    50 - 99</t>
  </si>
  <si>
    <r>
      <t xml:space="preserve">    </t>
    </r>
    <r>
      <rPr>
        <sz val="11"/>
        <rFont val="新細明體"/>
        <family val="1"/>
      </rPr>
      <t>≧</t>
    </r>
    <r>
      <rPr>
        <sz val="11"/>
        <rFont val="Times New Roman"/>
        <family val="1"/>
      </rPr>
      <t>100</t>
    </r>
  </si>
  <si>
    <r>
      <t>工業生產</t>
    </r>
    <r>
      <rPr>
        <sz val="11"/>
        <rFont val="Times New Roman"/>
        <family val="1"/>
      </rPr>
      <t xml:space="preserve"> / Produção industrial / Industrial Production</t>
    </r>
  </si>
  <si>
    <r>
      <t xml:space="preserve">    </t>
    </r>
    <r>
      <rPr>
        <sz val="11"/>
        <rFont val="細明體"/>
        <family val="3"/>
      </rPr>
      <t>小計</t>
    </r>
    <r>
      <rPr>
        <sz val="11"/>
        <rFont val="Times New Roman"/>
        <family val="1"/>
      </rPr>
      <t xml:space="preserve"> / sub-total</t>
    </r>
  </si>
  <si>
    <r>
      <t>建築業</t>
    </r>
    <r>
      <rPr>
        <sz val="11"/>
        <rFont val="Times New Roman"/>
        <family val="1"/>
      </rPr>
      <t xml:space="preserve"> / Construção / Construction</t>
    </r>
  </si>
  <si>
    <r>
      <t>旅行社</t>
    </r>
    <r>
      <rPr>
        <sz val="11"/>
        <rFont val="Times New Roman"/>
        <family val="1"/>
      </rPr>
      <t xml:space="preserve"> / Agências de viagem / Travel Agencies</t>
    </r>
  </si>
  <si>
    <t>#</t>
  </si>
  <si>
    <r>
      <t>酒店業</t>
    </r>
    <r>
      <rPr>
        <sz val="13"/>
        <rFont val="Times New Roman"/>
        <family val="1"/>
      </rPr>
      <t xml:space="preserve"> /</t>
    </r>
    <r>
      <rPr>
        <sz val="12"/>
        <rFont val="Times New Roman"/>
        <family val="1"/>
      </rPr>
      <t xml:space="preserve"> Hotéis e similares / Hotels and Similar Establishments</t>
    </r>
  </si>
  <si>
    <r>
      <t>飲食業</t>
    </r>
    <r>
      <rPr>
        <sz val="11"/>
        <rFont val="Times New Roman"/>
        <family val="1"/>
      </rPr>
      <t xml:space="preserve"> / Restaurantes e similares / Restaurants and Similar Establishments</t>
    </r>
  </si>
  <si>
    <t xml:space="preserve">  </t>
  </si>
  <si>
    <r>
      <t>運輸、倉儲及通訊業</t>
    </r>
    <r>
      <rPr>
        <sz val="11"/>
        <rFont val="Times New Roman"/>
        <family val="1"/>
      </rPr>
      <t xml:space="preserve"> / Transportes, armazenagem e comunicações / Transport, Storage and Communications</t>
    </r>
  </si>
  <si>
    <r>
      <t>服務業</t>
    </r>
    <r>
      <rPr>
        <sz val="11"/>
        <rFont val="Times New Roman"/>
        <family val="1"/>
      </rPr>
      <t xml:space="preserve"> / Sector de serviços / Service sector</t>
    </r>
  </si>
  <si>
    <r>
      <t xml:space="preserve">   </t>
    </r>
    <r>
      <rPr>
        <sz val="13"/>
        <rFont val="新細明體"/>
        <family val="1"/>
      </rPr>
      <t>不動產中介、不動產管理、保安服務及清潔服務</t>
    </r>
    <r>
      <rPr>
        <sz val="11"/>
        <rFont val="Times New Roman"/>
        <family val="1"/>
      </rPr>
      <t xml:space="preserve"> / Agências imobiliárias, administrção dos imóveis, actividades de segurança e limpeza industrial / </t>
    </r>
  </si>
  <si>
    <t xml:space="preserve">    Real Estate Agencies, Real Estate Management, Security Services and Cleaning Services</t>
  </si>
  <si>
    <r>
      <t xml:space="preserve">   </t>
    </r>
    <r>
      <rPr>
        <sz val="13"/>
        <rFont val="新細明體"/>
        <family val="1"/>
      </rPr>
      <t>廣告、會議</t>
    </r>
    <r>
      <rPr>
        <sz val="13"/>
        <rFont val="Times New Roman"/>
        <family val="1"/>
      </rPr>
      <t xml:space="preserve"> / </t>
    </r>
    <r>
      <rPr>
        <sz val="13"/>
        <rFont val="新細明體"/>
        <family val="1"/>
      </rPr>
      <t>展覽籌辦服務</t>
    </r>
    <r>
      <rPr>
        <sz val="11"/>
        <rFont val="Times New Roman"/>
        <family val="1"/>
      </rPr>
      <t xml:space="preserve"> / Publicidade e organização de conferência/exposição / Advertising and Conference/Exhbition Organizing Services</t>
    </r>
  </si>
  <si>
    <r>
      <t>博彩業</t>
    </r>
    <r>
      <rPr>
        <sz val="11"/>
        <rFont val="Times New Roman"/>
        <family val="1"/>
      </rPr>
      <t xml:space="preserve"> / Jogo / Gaming</t>
    </r>
  </si>
  <si>
    <r>
      <t xml:space="preserve">    </t>
    </r>
    <r>
      <rPr>
        <sz val="11"/>
        <rFont val="新細明體"/>
        <family val="1"/>
      </rPr>
      <t>≧</t>
    </r>
    <r>
      <rPr>
        <sz val="11"/>
        <rFont val="Times New Roman"/>
        <family val="1"/>
      </rPr>
      <t>50</t>
    </r>
  </si>
  <si>
    <r>
      <t>批發及零售業</t>
    </r>
    <r>
      <rPr>
        <sz val="11"/>
        <rFont val="Times New Roman"/>
        <family val="1"/>
      </rPr>
      <t xml:space="preserve"> / Comércio por grosso e a retalho / Wholesale and Retail Trade</t>
    </r>
  </si>
  <si>
    <r>
      <t>保密資料</t>
    </r>
    <r>
      <rPr>
        <sz val="11"/>
        <rFont val="Times New Roman"/>
        <family val="1"/>
      </rPr>
      <t xml:space="preserve"> / Dado confidencial / Confidential data</t>
    </r>
  </si>
  <si>
    <t>-</t>
  </si>
  <si>
    <r>
      <t>絕對數值為零</t>
    </r>
    <r>
      <rPr>
        <sz val="11"/>
        <rFont val="Times New Roman"/>
        <family val="1"/>
      </rPr>
      <t xml:space="preserve"> / Valor absoluto igual a zero / Absolute value equals zero</t>
    </r>
  </si>
  <si>
    <t xml:space="preserve">場所/企業   </t>
  </si>
  <si>
    <t xml:space="preserve">場所/企業  </t>
  </si>
</sst>
</file>

<file path=xl/styles.xml><?xml version="1.0" encoding="utf-8"?>
<styleSheet xmlns="http://schemas.openxmlformats.org/spreadsheetml/2006/main">
  <numFmts count="36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\ ##0"/>
    <numFmt numFmtId="191" formatCode="0.0_);[Red]\(0.0\)"/>
    <numFmt numFmtId="192" formatCode="#\ ##0.0"/>
    <numFmt numFmtId="193" formatCode="mm&quot;月&quot;dd&quot;日&quot;"/>
    <numFmt numFmtId="194" formatCode="dd/mm/yyyy"/>
    <numFmt numFmtId="195" formatCode="#\ ###\ ##0"/>
    <numFmt numFmtId="196" formatCode="m&quot;月&quot;d&quot;日&quot;"/>
    <numFmt numFmtId="197" formatCode="0.00_ "/>
    <numFmt numFmtId="198" formatCode="0.0_ "/>
    <numFmt numFmtId="199" formatCode="0_ "/>
  </numFmts>
  <fonts count="21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4"/>
      <name val="新細明體"/>
      <family val="1"/>
    </font>
    <font>
      <sz val="13"/>
      <name val="新細明體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新細明體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name val="細明體"/>
      <family val="3"/>
    </font>
    <font>
      <sz val="15"/>
      <name val="新細明體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5" fillId="0" borderId="1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17" fontId="6" fillId="0" borderId="2" xfId="0" applyNumberFormat="1" applyFont="1" applyFill="1" applyBorder="1" applyAlignment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90" fontId="5" fillId="0" borderId="0" xfId="0" applyNumberFormat="1" applyFont="1" applyBorder="1" applyAlignment="1">
      <alignment vertical="center"/>
    </xf>
    <xf numFmtId="190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190" fontId="11" fillId="0" borderId="0" xfId="0" applyNumberFormat="1" applyFont="1" applyAlignment="1">
      <alignment vertical="center"/>
    </xf>
    <xf numFmtId="0" fontId="6" fillId="0" borderId="5" xfId="0" applyFont="1" applyFill="1" applyBorder="1" applyAlignment="1">
      <alignment horizontal="center" vertical="top" wrapText="1"/>
    </xf>
    <xf numFmtId="190" fontId="10" fillId="0" borderId="0" xfId="0" applyNumberFormat="1" applyFont="1" applyBorder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left" vertical="center"/>
    </xf>
    <xf numFmtId="190" fontId="11" fillId="0" borderId="1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10" fillId="0" borderId="0" xfId="0" applyNumberFormat="1" applyFont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wrapText="1"/>
    </xf>
    <xf numFmtId="190" fontId="17" fillId="0" borderId="14" xfId="0" applyNumberFormat="1" applyFont="1" applyFill="1" applyBorder="1" applyAlignment="1">
      <alignment vertical="center" wrapText="1"/>
    </xf>
    <xf numFmtId="190" fontId="17" fillId="0" borderId="0" xfId="0" applyNumberFormat="1" applyFont="1" applyFill="1" applyBorder="1" applyAlignment="1">
      <alignment vertical="center"/>
    </xf>
    <xf numFmtId="190" fontId="18" fillId="0" borderId="0" xfId="0" applyNumberFormat="1" applyFont="1" applyFill="1" applyBorder="1" applyAlignment="1">
      <alignment vertical="center" wrapText="1"/>
    </xf>
    <xf numFmtId="190" fontId="18" fillId="0" borderId="0" xfId="0" applyNumberFormat="1" applyFont="1" applyFill="1" applyBorder="1" applyAlignment="1">
      <alignment vertical="center"/>
    </xf>
    <xf numFmtId="190" fontId="17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Alignment="1">
      <alignment vertical="center"/>
    </xf>
    <xf numFmtId="190" fontId="19" fillId="0" borderId="0" xfId="0" applyNumberFormat="1" applyFont="1" applyBorder="1" applyAlignment="1">
      <alignment horizontal="right" vertical="center"/>
    </xf>
    <xf numFmtId="190" fontId="20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justify" vertical="center" wrapText="1"/>
    </xf>
    <xf numFmtId="3" fontId="9" fillId="0" borderId="2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 quotePrefix="1">
      <alignment vertical="center"/>
    </xf>
    <xf numFmtId="17" fontId="9" fillId="0" borderId="2" xfId="0" applyNumberFormat="1" applyFont="1" applyFill="1" applyBorder="1" applyAlignment="1">
      <alignment horizontal="left" vertical="center"/>
    </xf>
    <xf numFmtId="17" fontId="11" fillId="0" borderId="2" xfId="0" applyNumberFormat="1" applyFont="1" applyFill="1" applyBorder="1" applyAlignment="1">
      <alignment horizontal="left" vertical="center"/>
    </xf>
    <xf numFmtId="3" fontId="15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 quotePrefix="1">
      <alignment vertical="center"/>
    </xf>
    <xf numFmtId="17" fontId="5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17" fontId="11" fillId="0" borderId="0" xfId="0" applyNumberFormat="1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90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90" fontId="14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97" fontId="17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center" vertical="center"/>
    </xf>
    <xf numFmtId="197" fontId="10" fillId="0" borderId="0" xfId="0" applyNumberFormat="1" applyFont="1" applyAlignment="1" applyProtection="1">
      <alignment horizontal="right"/>
      <protection locked="0"/>
    </xf>
    <xf numFmtId="190" fontId="17" fillId="0" borderId="0" xfId="0" applyNumberFormat="1" applyFont="1" applyFill="1" applyBorder="1" applyAlignment="1">
      <alignment horizontal="right" vertical="center"/>
    </xf>
    <xf numFmtId="190" fontId="11" fillId="0" borderId="6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90" fontId="6" fillId="0" borderId="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9" fontId="10" fillId="0" borderId="0" xfId="0" applyNumberFormat="1" applyFont="1" applyAlignment="1" applyProtection="1">
      <alignment horizontal="right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4.00390625" style="1" customWidth="1"/>
    <col min="2" max="2" width="3.25390625" style="1" customWidth="1"/>
    <col min="3" max="3" width="79.875" style="1" customWidth="1"/>
    <col min="4" max="4" width="2.50390625" style="1" customWidth="1"/>
    <col min="5" max="5" width="29.25390625" style="10" customWidth="1"/>
    <col min="6" max="6" width="19.25390625" style="10" customWidth="1"/>
    <col min="7" max="7" width="10.50390625" style="10" customWidth="1"/>
    <col min="8" max="9" width="16.875" style="10" customWidth="1"/>
    <col min="10" max="10" width="16.125" style="10" customWidth="1"/>
    <col min="11" max="11" width="16.00390625" style="10" customWidth="1"/>
    <col min="12" max="16384" width="9.00390625" style="1" customWidth="1"/>
  </cols>
  <sheetData>
    <row r="1" spans="1:2" ht="20.25">
      <c r="A1" s="49" t="s">
        <v>23</v>
      </c>
      <c r="B1" s="52" t="s">
        <v>32</v>
      </c>
    </row>
    <row r="2" spans="1:2" ht="16.5">
      <c r="A2" s="23"/>
      <c r="B2" s="23" t="s">
        <v>55</v>
      </c>
    </row>
    <row r="3" spans="1:2" ht="16.5">
      <c r="A3" s="23"/>
      <c r="B3" s="23" t="s">
        <v>81</v>
      </c>
    </row>
    <row r="4" spans="1:11" ht="21" customHeight="1">
      <c r="A4" s="2"/>
      <c r="C4" s="3"/>
      <c r="D4" s="3"/>
      <c r="E4" s="30"/>
      <c r="K4" s="30"/>
    </row>
    <row r="5" spans="2:11" s="14" customFormat="1" ht="24" customHeight="1">
      <c r="B5" s="51"/>
      <c r="C5" s="51"/>
      <c r="D5" s="51"/>
      <c r="E5" s="120" t="s">
        <v>84</v>
      </c>
      <c r="F5" s="128" t="s">
        <v>22</v>
      </c>
      <c r="G5" s="129"/>
      <c r="H5" s="129"/>
      <c r="I5" s="129"/>
      <c r="J5" s="130" t="s">
        <v>6</v>
      </c>
      <c r="K5" s="131"/>
    </row>
    <row r="6" spans="2:11" s="14" customFormat="1" ht="33.75" customHeight="1">
      <c r="B6" s="50"/>
      <c r="C6" s="50" t="s">
        <v>48</v>
      </c>
      <c r="D6" s="50"/>
      <c r="E6" s="119" t="s">
        <v>85</v>
      </c>
      <c r="F6" s="132" t="s">
        <v>33</v>
      </c>
      <c r="G6" s="133"/>
      <c r="H6" s="133"/>
      <c r="I6" s="134"/>
      <c r="J6" s="138" t="s">
        <v>63</v>
      </c>
      <c r="K6" s="139"/>
    </row>
    <row r="7" spans="2:11" s="14" customFormat="1" ht="34.5" customHeight="1">
      <c r="B7" s="50"/>
      <c r="C7" s="57" t="s">
        <v>49</v>
      </c>
      <c r="D7" s="57"/>
      <c r="E7" s="29" t="s">
        <v>83</v>
      </c>
      <c r="F7" s="135" t="s">
        <v>75</v>
      </c>
      <c r="G7" s="136"/>
      <c r="H7" s="136"/>
      <c r="I7" s="137"/>
      <c r="J7" s="135" t="s">
        <v>78</v>
      </c>
      <c r="K7" s="136"/>
    </row>
    <row r="8" spans="2:11" s="14" customFormat="1" ht="24" customHeight="1">
      <c r="B8" s="44"/>
      <c r="C8" s="123" t="s">
        <v>50</v>
      </c>
      <c r="D8" s="58"/>
      <c r="E8" s="122" t="s">
        <v>79</v>
      </c>
      <c r="F8" s="40" t="s">
        <v>88</v>
      </c>
      <c r="G8" s="140" t="s">
        <v>7</v>
      </c>
      <c r="H8" s="40" t="s">
        <v>40</v>
      </c>
      <c r="I8" s="41" t="s">
        <v>44</v>
      </c>
      <c r="J8" s="40" t="s">
        <v>86</v>
      </c>
      <c r="K8" s="124" t="s">
        <v>7</v>
      </c>
    </row>
    <row r="9" spans="2:11" s="14" customFormat="1" ht="24" customHeight="1">
      <c r="B9" s="44"/>
      <c r="C9" s="123"/>
      <c r="D9" s="58"/>
      <c r="E9" s="122"/>
      <c r="F9" s="113" t="s">
        <v>87</v>
      </c>
      <c r="G9" s="116"/>
      <c r="H9" s="87" t="s">
        <v>41</v>
      </c>
      <c r="I9" s="86" t="s">
        <v>41</v>
      </c>
      <c r="J9" s="113" t="s">
        <v>87</v>
      </c>
      <c r="K9" s="114"/>
    </row>
    <row r="10" spans="2:11" s="14" customFormat="1" ht="15.75">
      <c r="B10" s="44"/>
      <c r="C10" s="44"/>
      <c r="D10" s="44"/>
      <c r="E10" s="29"/>
      <c r="F10" s="115" t="s">
        <v>82</v>
      </c>
      <c r="G10" s="121" t="s">
        <v>27</v>
      </c>
      <c r="H10" s="61" t="s">
        <v>42</v>
      </c>
      <c r="I10" s="62" t="s">
        <v>45</v>
      </c>
      <c r="J10" s="115" t="s">
        <v>82</v>
      </c>
      <c r="K10" s="117" t="s">
        <v>28</v>
      </c>
    </row>
    <row r="11" spans="2:11" s="14" customFormat="1" ht="15.75">
      <c r="B11" s="44"/>
      <c r="C11" s="44"/>
      <c r="D11" s="44"/>
      <c r="E11" s="29"/>
      <c r="F11" s="115"/>
      <c r="G11" s="121"/>
      <c r="H11" s="61" t="s">
        <v>43</v>
      </c>
      <c r="I11" s="62" t="s">
        <v>43</v>
      </c>
      <c r="J11" s="115"/>
      <c r="K11" s="117"/>
    </row>
    <row r="12" spans="2:11" s="14" customFormat="1" ht="29.25" customHeight="1">
      <c r="B12" s="48"/>
      <c r="C12" s="48"/>
      <c r="D12" s="48"/>
      <c r="E12" s="34"/>
      <c r="F12" s="55" t="s">
        <v>80</v>
      </c>
      <c r="G12" s="16"/>
      <c r="H12" s="16" t="s">
        <v>76</v>
      </c>
      <c r="I12" s="55" t="s">
        <v>77</v>
      </c>
      <c r="J12" s="55" t="s">
        <v>80</v>
      </c>
      <c r="K12" s="17"/>
    </row>
    <row r="13" spans="1:11" s="22" customFormat="1" ht="15.75" customHeight="1">
      <c r="A13" s="125">
        <v>1</v>
      </c>
      <c r="B13" s="126"/>
      <c r="C13" s="126"/>
      <c r="D13" s="127"/>
      <c r="E13" s="16">
        <v>2</v>
      </c>
      <c r="F13" s="19">
        <v>3</v>
      </c>
      <c r="G13" s="20">
        <v>4</v>
      </c>
      <c r="H13" s="20">
        <v>5</v>
      </c>
      <c r="I13" s="15">
        <v>6</v>
      </c>
      <c r="J13" s="17">
        <v>7</v>
      </c>
      <c r="K13" s="21">
        <v>8</v>
      </c>
    </row>
    <row r="14" spans="3:11" ht="6" customHeight="1">
      <c r="C14" s="45"/>
      <c r="D14" s="7"/>
      <c r="E14" s="12"/>
      <c r="F14" s="13"/>
      <c r="G14" s="13"/>
      <c r="H14" s="13"/>
      <c r="I14" s="13"/>
      <c r="J14" s="12"/>
      <c r="K14" s="12"/>
    </row>
    <row r="15" spans="1:12" ht="19.5">
      <c r="A15" s="39" t="s">
        <v>51</v>
      </c>
      <c r="E15" s="67">
        <f>E19+E23+E27+E31+E35+E39+E47+E56+E62+E66</f>
        <v>16174</v>
      </c>
      <c r="F15" s="68">
        <f>F19+F23+F27+F31+F35+F39+F47+F56+F62+F66</f>
        <v>7158</v>
      </c>
      <c r="G15" s="69">
        <v>44</v>
      </c>
      <c r="H15" s="68">
        <v>5791</v>
      </c>
      <c r="I15" s="68">
        <v>1367</v>
      </c>
      <c r="J15" s="68">
        <v>9016</v>
      </c>
      <c r="K15" s="70">
        <v>56</v>
      </c>
      <c r="L15" s="6"/>
    </row>
    <row r="16" spans="1:12" ht="19.5">
      <c r="A16" s="3" t="s">
        <v>52</v>
      </c>
      <c r="E16" s="67"/>
      <c r="F16" s="68"/>
      <c r="G16" s="69"/>
      <c r="H16" s="68"/>
      <c r="I16" s="68"/>
      <c r="J16" s="68"/>
      <c r="K16" s="70"/>
      <c r="L16" s="6"/>
    </row>
    <row r="17" spans="1:12" ht="19.5">
      <c r="A17" s="3" t="s">
        <v>52</v>
      </c>
      <c r="E17" s="67"/>
      <c r="F17" s="68"/>
      <c r="G17" s="69"/>
      <c r="H17" s="68"/>
      <c r="I17" s="68"/>
      <c r="J17" s="68"/>
      <c r="K17" s="70"/>
      <c r="L17" s="6"/>
    </row>
    <row r="18" spans="3:12" ht="9.75" customHeight="1">
      <c r="C18" s="38"/>
      <c r="D18" s="38"/>
      <c r="E18" s="67"/>
      <c r="F18" s="68"/>
      <c r="G18" s="70"/>
      <c r="H18" s="68"/>
      <c r="I18" s="68"/>
      <c r="J18" s="68"/>
      <c r="K18" s="70"/>
      <c r="L18" s="6"/>
    </row>
    <row r="19" spans="2:12" ht="19.5">
      <c r="B19" s="39" t="s">
        <v>53</v>
      </c>
      <c r="E19" s="67">
        <v>1115</v>
      </c>
      <c r="F19" s="68">
        <v>701</v>
      </c>
      <c r="G19" s="70">
        <v>62.88</v>
      </c>
      <c r="H19" s="68">
        <v>622</v>
      </c>
      <c r="I19" s="68">
        <v>79</v>
      </c>
      <c r="J19" s="68">
        <v>414</v>
      </c>
      <c r="K19" s="70">
        <v>37.12</v>
      </c>
      <c r="L19" s="6"/>
    </row>
    <row r="20" spans="2:12" ht="19.5">
      <c r="B20" s="53" t="s">
        <v>56</v>
      </c>
      <c r="E20" s="67"/>
      <c r="F20" s="68"/>
      <c r="G20" s="70"/>
      <c r="H20" s="68"/>
      <c r="I20" s="68"/>
      <c r="J20" s="68"/>
      <c r="K20" s="70"/>
      <c r="L20" s="6"/>
    </row>
    <row r="21" spans="2:12" ht="19.5">
      <c r="B21" s="53" t="s">
        <v>64</v>
      </c>
      <c r="E21" s="67"/>
      <c r="F21" s="68"/>
      <c r="G21" s="70"/>
      <c r="H21" s="68"/>
      <c r="I21" s="68"/>
      <c r="J21" s="68"/>
      <c r="K21" s="70"/>
      <c r="L21" s="6"/>
    </row>
    <row r="22" spans="2:12" ht="9.75" customHeight="1">
      <c r="B22" s="38"/>
      <c r="E22" s="67"/>
      <c r="F22" s="68"/>
      <c r="G22" s="70"/>
      <c r="H22" s="68"/>
      <c r="I22" s="68"/>
      <c r="J22" s="68"/>
      <c r="K22" s="70"/>
      <c r="L22" s="6"/>
    </row>
    <row r="23" spans="2:12" ht="19.5">
      <c r="B23" s="39" t="s">
        <v>8</v>
      </c>
      <c r="E23" s="67">
        <v>1621</v>
      </c>
      <c r="F23" s="68">
        <v>1037</v>
      </c>
      <c r="G23" s="70">
        <v>63.97</v>
      </c>
      <c r="H23" s="68">
        <v>906</v>
      </c>
      <c r="I23" s="68">
        <v>131</v>
      </c>
      <c r="J23" s="68">
        <v>584</v>
      </c>
      <c r="K23" s="70">
        <v>36.03</v>
      </c>
      <c r="L23" s="6"/>
    </row>
    <row r="24" spans="2:12" ht="19.5">
      <c r="B24" s="53" t="s">
        <v>15</v>
      </c>
      <c r="E24" s="67"/>
      <c r="F24" s="68"/>
      <c r="G24" s="70"/>
      <c r="H24" s="68"/>
      <c r="I24" s="68"/>
      <c r="J24" s="68"/>
      <c r="K24" s="70"/>
      <c r="L24" s="6"/>
    </row>
    <row r="25" spans="2:12" ht="19.5">
      <c r="B25" s="53" t="s">
        <v>16</v>
      </c>
      <c r="E25" s="67"/>
      <c r="F25" s="68"/>
      <c r="G25" s="70"/>
      <c r="H25" s="68"/>
      <c r="I25" s="68"/>
      <c r="J25" s="68"/>
      <c r="K25" s="70"/>
      <c r="L25" s="6"/>
    </row>
    <row r="26" spans="2:12" ht="9.75" customHeight="1">
      <c r="B26" s="38"/>
      <c r="E26" s="67"/>
      <c r="F26" s="68"/>
      <c r="G26" s="70"/>
      <c r="H26" s="68"/>
      <c r="I26" s="68"/>
      <c r="J26" s="68"/>
      <c r="K26" s="70"/>
      <c r="L26" s="6"/>
    </row>
    <row r="27" spans="2:12" ht="19.5">
      <c r="B27" s="39" t="s">
        <v>9</v>
      </c>
      <c r="E27" s="67">
        <v>157</v>
      </c>
      <c r="F27" s="68">
        <v>146</v>
      </c>
      <c r="G27" s="70">
        <v>92.99</v>
      </c>
      <c r="H27" s="68">
        <v>140</v>
      </c>
      <c r="I27" s="68">
        <v>6</v>
      </c>
      <c r="J27" s="68">
        <v>11</v>
      </c>
      <c r="K27" s="70">
        <v>7.01</v>
      </c>
      <c r="L27" s="6"/>
    </row>
    <row r="28" spans="2:12" ht="19.5">
      <c r="B28" s="53" t="s">
        <v>34</v>
      </c>
      <c r="E28" s="67"/>
      <c r="F28" s="68"/>
      <c r="G28" s="70"/>
      <c r="H28" s="68"/>
      <c r="I28" s="68"/>
      <c r="J28" s="68"/>
      <c r="K28" s="70"/>
      <c r="L28" s="6"/>
    </row>
    <row r="29" spans="2:12" ht="19.5">
      <c r="B29" s="53" t="s">
        <v>65</v>
      </c>
      <c r="E29" s="67"/>
      <c r="F29" s="68"/>
      <c r="G29" s="70"/>
      <c r="H29" s="68"/>
      <c r="I29" s="68"/>
      <c r="J29" s="68"/>
      <c r="K29" s="70"/>
      <c r="L29" s="6"/>
    </row>
    <row r="30" spans="2:12" ht="9.75" customHeight="1">
      <c r="B30" s="38"/>
      <c r="E30" s="67"/>
      <c r="F30" s="68"/>
      <c r="G30" s="70"/>
      <c r="H30" s="68"/>
      <c r="I30" s="68"/>
      <c r="J30" s="68"/>
      <c r="K30" s="70"/>
      <c r="L30" s="6"/>
    </row>
    <row r="31" spans="2:12" ht="19.5">
      <c r="B31" s="39" t="s">
        <v>10</v>
      </c>
      <c r="E31" s="67">
        <v>82</v>
      </c>
      <c r="F31" s="68">
        <v>50</v>
      </c>
      <c r="G31" s="70">
        <v>60.98</v>
      </c>
      <c r="H31" s="103">
        <v>46</v>
      </c>
      <c r="I31" s="103">
        <v>4</v>
      </c>
      <c r="J31" s="68">
        <v>32</v>
      </c>
      <c r="K31" s="70">
        <v>39.02</v>
      </c>
      <c r="L31" s="6"/>
    </row>
    <row r="32" spans="2:12" ht="19.5">
      <c r="B32" s="53" t="s">
        <v>17</v>
      </c>
      <c r="E32" s="67"/>
      <c r="F32" s="68"/>
      <c r="G32" s="70"/>
      <c r="H32" s="68"/>
      <c r="I32" s="68"/>
      <c r="J32" s="68"/>
      <c r="K32" s="70"/>
      <c r="L32" s="6"/>
    </row>
    <row r="33" spans="2:12" ht="19.5">
      <c r="B33" s="53" t="s">
        <v>66</v>
      </c>
      <c r="E33" s="67"/>
      <c r="F33" s="68"/>
      <c r="G33" s="70"/>
      <c r="H33" s="68"/>
      <c r="I33" s="68"/>
      <c r="J33" s="68"/>
      <c r="K33" s="70"/>
      <c r="L33" s="6"/>
    </row>
    <row r="34" spans="2:12" ht="9.75" customHeight="1">
      <c r="B34" s="38"/>
      <c r="E34" s="67"/>
      <c r="F34" s="68"/>
      <c r="G34" s="70"/>
      <c r="H34" s="68"/>
      <c r="I34" s="68"/>
      <c r="J34" s="68"/>
      <c r="K34" s="70"/>
      <c r="L34" s="6"/>
    </row>
    <row r="35" spans="2:12" ht="19.5">
      <c r="B35" s="39" t="s">
        <v>11</v>
      </c>
      <c r="E35" s="67">
        <v>1494</v>
      </c>
      <c r="F35" s="68">
        <v>368</v>
      </c>
      <c r="G35" s="70">
        <v>24.62</v>
      </c>
      <c r="H35" s="103" t="s">
        <v>54</v>
      </c>
      <c r="I35" s="103" t="s">
        <v>54</v>
      </c>
      <c r="J35" s="68">
        <v>1126</v>
      </c>
      <c r="K35" s="70">
        <v>75.38</v>
      </c>
      <c r="L35" s="6"/>
    </row>
    <row r="36" spans="2:12" ht="19.5">
      <c r="B36" s="53" t="s">
        <v>18</v>
      </c>
      <c r="E36" s="67"/>
      <c r="F36" s="68"/>
      <c r="G36" s="70"/>
      <c r="H36" s="68"/>
      <c r="I36" s="68"/>
      <c r="J36" s="68"/>
      <c r="K36" s="70"/>
      <c r="L36" s="6"/>
    </row>
    <row r="37" spans="2:12" ht="19.5">
      <c r="B37" s="53" t="s">
        <v>67</v>
      </c>
      <c r="E37" s="67"/>
      <c r="F37" s="68"/>
      <c r="G37" s="70"/>
      <c r="H37" s="68"/>
      <c r="I37" s="68"/>
      <c r="J37" s="68"/>
      <c r="K37" s="70"/>
      <c r="L37" s="6"/>
    </row>
    <row r="38" spans="2:12" ht="9.75" customHeight="1">
      <c r="B38" s="38"/>
      <c r="E38" s="67"/>
      <c r="F38" s="68"/>
      <c r="G38" s="70"/>
      <c r="H38" s="68"/>
      <c r="I38" s="68"/>
      <c r="J38" s="68"/>
      <c r="K38" s="70"/>
      <c r="L38" s="6"/>
    </row>
    <row r="39" spans="2:12" ht="19.5">
      <c r="B39" s="39" t="s">
        <v>14</v>
      </c>
      <c r="E39" s="67">
        <v>404</v>
      </c>
      <c r="F39" s="68">
        <v>245</v>
      </c>
      <c r="G39" s="70">
        <v>61</v>
      </c>
      <c r="H39" s="68">
        <v>212</v>
      </c>
      <c r="I39" s="68">
        <v>33</v>
      </c>
      <c r="J39" s="68">
        <v>159</v>
      </c>
      <c r="K39" s="70">
        <v>39</v>
      </c>
      <c r="L39" s="6"/>
    </row>
    <row r="40" spans="2:12" ht="19.5">
      <c r="B40" s="53" t="s">
        <v>19</v>
      </c>
      <c r="E40" s="67"/>
      <c r="F40" s="68"/>
      <c r="G40" s="70"/>
      <c r="H40" s="68"/>
      <c r="I40" s="68"/>
      <c r="J40" s="68"/>
      <c r="K40" s="70"/>
      <c r="L40" s="6"/>
    </row>
    <row r="41" spans="2:12" ht="19.5">
      <c r="B41" s="53" t="s">
        <v>68</v>
      </c>
      <c r="E41" s="67"/>
      <c r="F41" s="68"/>
      <c r="G41" s="70"/>
      <c r="H41" s="68"/>
      <c r="I41" s="68"/>
      <c r="J41" s="68"/>
      <c r="K41" s="70"/>
      <c r="L41" s="6"/>
    </row>
    <row r="42" spans="2:12" ht="9.75" customHeight="1">
      <c r="B42" s="38"/>
      <c r="E42" s="67"/>
      <c r="F42" s="68"/>
      <c r="G42" s="70"/>
      <c r="H42" s="68"/>
      <c r="I42" s="68"/>
      <c r="J42" s="68"/>
      <c r="K42" s="70"/>
      <c r="L42" s="6"/>
    </row>
    <row r="43" spans="2:12" ht="19.5">
      <c r="B43" s="39" t="s">
        <v>12</v>
      </c>
      <c r="E43" s="67">
        <v>1447</v>
      </c>
      <c r="F43" s="71">
        <v>1091</v>
      </c>
      <c r="G43" s="71">
        <v>159.36</v>
      </c>
      <c r="H43" s="71">
        <v>800</v>
      </c>
      <c r="I43" s="71">
        <v>291</v>
      </c>
      <c r="J43" s="71">
        <v>356</v>
      </c>
      <c r="K43" s="71">
        <v>40.64</v>
      </c>
      <c r="L43" s="6"/>
    </row>
    <row r="44" spans="2:12" ht="19.5">
      <c r="B44" s="53" t="s">
        <v>20</v>
      </c>
      <c r="E44" s="67"/>
      <c r="F44" s="68"/>
      <c r="G44" s="70"/>
      <c r="H44" s="68"/>
      <c r="I44" s="68"/>
      <c r="J44" s="68"/>
      <c r="K44" s="70"/>
      <c r="L44" s="6"/>
    </row>
    <row r="45" spans="2:12" ht="19.5">
      <c r="B45" s="53" t="s">
        <v>69</v>
      </c>
      <c r="E45" s="67"/>
      <c r="F45" s="68"/>
      <c r="G45" s="70"/>
      <c r="H45" s="68"/>
      <c r="I45" s="68"/>
      <c r="J45" s="68"/>
      <c r="K45" s="70"/>
      <c r="L45" s="6"/>
    </row>
    <row r="46" spans="3:12" ht="9.75" customHeight="1">
      <c r="C46" s="38"/>
      <c r="D46" s="38"/>
      <c r="E46" s="67"/>
      <c r="F46" s="68"/>
      <c r="G46" s="70"/>
      <c r="H46" s="68"/>
      <c r="I46" s="68"/>
      <c r="J46" s="68"/>
      <c r="K46" s="70"/>
      <c r="L46" s="6"/>
    </row>
    <row r="47" spans="3:12" ht="19.5">
      <c r="C47" s="143" t="s">
        <v>36</v>
      </c>
      <c r="D47" s="78"/>
      <c r="E47" s="71">
        <v>1137</v>
      </c>
      <c r="F47" s="68">
        <v>822</v>
      </c>
      <c r="G47" s="70">
        <v>72.36</v>
      </c>
      <c r="H47" s="68">
        <v>543</v>
      </c>
      <c r="I47" s="68">
        <v>279</v>
      </c>
      <c r="J47" s="68">
        <v>315</v>
      </c>
      <c r="K47" s="70">
        <v>27.64</v>
      </c>
      <c r="L47" s="6"/>
    </row>
    <row r="48" spans="3:12" ht="19.5">
      <c r="C48" s="143"/>
      <c r="D48" s="78"/>
      <c r="E48" s="71"/>
      <c r="F48" s="68"/>
      <c r="G48" s="70"/>
      <c r="H48" s="68"/>
      <c r="I48" s="68"/>
      <c r="J48" s="68"/>
      <c r="K48" s="70"/>
      <c r="L48" s="6"/>
    </row>
    <row r="49" spans="3:12" ht="19.5" customHeight="1">
      <c r="C49" s="141" t="s">
        <v>57</v>
      </c>
      <c r="D49" s="77"/>
      <c r="E49" s="71"/>
      <c r="F49" s="68"/>
      <c r="G49" s="70"/>
      <c r="H49" s="68"/>
      <c r="I49" s="68"/>
      <c r="J49" s="68"/>
      <c r="K49" s="70"/>
      <c r="L49" s="6"/>
    </row>
    <row r="50" spans="3:12" ht="19.5">
      <c r="C50" s="141"/>
      <c r="D50" s="77"/>
      <c r="E50" s="71"/>
      <c r="F50" s="68"/>
      <c r="G50" s="70"/>
      <c r="H50" s="68"/>
      <c r="I50" s="68"/>
      <c r="J50" s="68"/>
      <c r="K50" s="70"/>
      <c r="L50" s="6"/>
    </row>
    <row r="51" spans="3:12" ht="19.5">
      <c r="C51" s="141"/>
      <c r="D51" s="77"/>
      <c r="E51" s="71"/>
      <c r="F51" s="68"/>
      <c r="G51" s="70"/>
      <c r="H51" s="68"/>
      <c r="I51" s="68"/>
      <c r="J51" s="68"/>
      <c r="K51" s="70"/>
      <c r="L51" s="6"/>
    </row>
    <row r="52" spans="3:12" ht="19.5">
      <c r="C52" s="141" t="s">
        <v>70</v>
      </c>
      <c r="D52" s="77"/>
      <c r="E52" s="71"/>
      <c r="F52" s="68"/>
      <c r="G52" s="70"/>
      <c r="H52" s="68"/>
      <c r="I52" s="68"/>
      <c r="J52" s="68"/>
      <c r="K52" s="70"/>
      <c r="L52" s="6"/>
    </row>
    <row r="53" spans="3:12" ht="19.5">
      <c r="C53" s="141"/>
      <c r="D53" s="77"/>
      <c r="E53" s="71"/>
      <c r="F53" s="68"/>
      <c r="G53" s="70"/>
      <c r="H53" s="68"/>
      <c r="I53" s="68"/>
      <c r="J53" s="68"/>
      <c r="K53" s="70"/>
      <c r="L53" s="6"/>
    </row>
    <row r="54" spans="3:12" ht="19.5">
      <c r="C54" s="141"/>
      <c r="D54" s="77"/>
      <c r="E54" s="71"/>
      <c r="F54" s="68"/>
      <c r="G54" s="70"/>
      <c r="H54" s="68"/>
      <c r="I54" s="68"/>
      <c r="J54" s="68"/>
      <c r="K54" s="70"/>
      <c r="L54" s="6"/>
    </row>
    <row r="55" spans="3:12" ht="9.75" customHeight="1">
      <c r="C55" s="38"/>
      <c r="D55" s="38"/>
      <c r="E55" s="67"/>
      <c r="F55" s="68"/>
      <c r="G55" s="70"/>
      <c r="H55" s="68"/>
      <c r="I55" s="68"/>
      <c r="J55" s="68"/>
      <c r="K55" s="70"/>
      <c r="L55" s="6"/>
    </row>
    <row r="56" spans="3:12" ht="19.5">
      <c r="C56" s="39" t="s">
        <v>46</v>
      </c>
      <c r="D56" s="39"/>
      <c r="E56" s="67">
        <v>310</v>
      </c>
      <c r="F56" s="68">
        <v>269</v>
      </c>
      <c r="G56" s="70">
        <v>87</v>
      </c>
      <c r="H56" s="68">
        <v>257</v>
      </c>
      <c r="I56" s="68">
        <v>12</v>
      </c>
      <c r="J56" s="68">
        <v>41</v>
      </c>
      <c r="K56" s="70">
        <v>13</v>
      </c>
      <c r="L56" s="6"/>
    </row>
    <row r="57" spans="3:12" ht="19.5">
      <c r="C57" s="141" t="s">
        <v>58</v>
      </c>
      <c r="D57" s="77"/>
      <c r="E57" s="71"/>
      <c r="F57" s="68"/>
      <c r="G57" s="70"/>
      <c r="H57" s="68"/>
      <c r="I57" s="68"/>
      <c r="J57" s="68"/>
      <c r="K57" s="70"/>
      <c r="L57" s="6"/>
    </row>
    <row r="58" spans="3:12" ht="19.5">
      <c r="C58" s="141"/>
      <c r="D58" s="77"/>
      <c r="E58" s="71"/>
      <c r="F58" s="68"/>
      <c r="G58" s="70"/>
      <c r="H58" s="68"/>
      <c r="I58" s="68"/>
      <c r="J58" s="68"/>
      <c r="K58" s="70"/>
      <c r="L58" s="6"/>
    </row>
    <row r="59" spans="3:12" ht="19.5">
      <c r="C59" s="141" t="s">
        <v>71</v>
      </c>
      <c r="D59" s="77"/>
      <c r="E59" s="71"/>
      <c r="F59" s="68"/>
      <c r="G59" s="70"/>
      <c r="H59" s="68"/>
      <c r="I59" s="68"/>
      <c r="J59" s="68"/>
      <c r="K59" s="70"/>
      <c r="L59" s="6"/>
    </row>
    <row r="60" spans="3:12" ht="19.5">
      <c r="C60" s="142"/>
      <c r="D60" s="85"/>
      <c r="E60" s="71"/>
      <c r="F60" s="68"/>
      <c r="G60" s="70"/>
      <c r="H60" s="68"/>
      <c r="I60" s="68"/>
      <c r="J60" s="68"/>
      <c r="K60" s="70"/>
      <c r="L60" s="6"/>
    </row>
    <row r="61" spans="3:12" ht="9.75" customHeight="1">
      <c r="C61" s="38"/>
      <c r="D61" s="38"/>
      <c r="E61" s="67"/>
      <c r="F61" s="68"/>
      <c r="G61" s="70"/>
      <c r="H61" s="68"/>
      <c r="I61" s="68"/>
      <c r="J61" s="68"/>
      <c r="K61" s="70"/>
      <c r="L61" s="6"/>
    </row>
    <row r="62" spans="2:12" ht="19.5">
      <c r="B62" s="39" t="s">
        <v>37</v>
      </c>
      <c r="E62" s="67">
        <v>10</v>
      </c>
      <c r="F62" s="68">
        <v>10</v>
      </c>
      <c r="G62" s="70">
        <v>100</v>
      </c>
      <c r="H62" s="103" t="s">
        <v>54</v>
      </c>
      <c r="I62" s="103" t="s">
        <v>54</v>
      </c>
      <c r="J62" s="100" t="s">
        <v>47</v>
      </c>
      <c r="K62" s="100" t="s">
        <v>47</v>
      </c>
      <c r="L62" s="6"/>
    </row>
    <row r="63" spans="2:12" ht="19.5">
      <c r="B63" s="53" t="s">
        <v>38</v>
      </c>
      <c r="E63" s="67"/>
      <c r="F63" s="68"/>
      <c r="G63" s="70"/>
      <c r="H63" s="68"/>
      <c r="I63" s="68"/>
      <c r="J63" s="68"/>
      <c r="K63" s="70"/>
      <c r="L63" s="6"/>
    </row>
    <row r="64" spans="2:12" ht="19.5">
      <c r="B64" s="53" t="s">
        <v>39</v>
      </c>
      <c r="E64" s="67"/>
      <c r="F64" s="68"/>
      <c r="G64" s="70"/>
      <c r="H64" s="68"/>
      <c r="I64" s="68"/>
      <c r="J64" s="68"/>
      <c r="K64" s="70"/>
      <c r="L64" s="6"/>
    </row>
    <row r="65" spans="2:12" ht="9.75" customHeight="1">
      <c r="B65" s="38"/>
      <c r="E65" s="67"/>
      <c r="F65" s="68"/>
      <c r="G65" s="70"/>
      <c r="H65" s="68"/>
      <c r="I65" s="68"/>
      <c r="J65" s="68"/>
      <c r="K65" s="70"/>
      <c r="L65" s="6"/>
    </row>
    <row r="66" spans="2:12" ht="19.5">
      <c r="B66" s="39" t="s">
        <v>13</v>
      </c>
      <c r="C66" s="3"/>
      <c r="D66" s="4"/>
      <c r="E66" s="71">
        <v>9844</v>
      </c>
      <c r="F66" s="68">
        <v>3510</v>
      </c>
      <c r="G66" s="70">
        <v>35.65</v>
      </c>
      <c r="H66" s="68">
        <v>2847</v>
      </c>
      <c r="I66" s="68">
        <v>663</v>
      </c>
      <c r="J66" s="68">
        <v>6334</v>
      </c>
      <c r="K66" s="70">
        <v>64.35</v>
      </c>
      <c r="L66" s="6"/>
    </row>
    <row r="67" spans="2:12" ht="19.5">
      <c r="B67" s="53" t="s">
        <v>21</v>
      </c>
      <c r="C67" s="3"/>
      <c r="D67" s="4"/>
      <c r="E67" s="71"/>
      <c r="F67" s="68"/>
      <c r="G67" s="70"/>
      <c r="H67" s="68"/>
      <c r="I67" s="68"/>
      <c r="J67" s="68"/>
      <c r="K67" s="70"/>
      <c r="L67" s="6"/>
    </row>
    <row r="68" spans="2:12" ht="19.5">
      <c r="B68" s="53" t="s">
        <v>72</v>
      </c>
      <c r="C68" s="3"/>
      <c r="D68" s="4"/>
      <c r="E68" s="71"/>
      <c r="F68" s="68"/>
      <c r="G68" s="70"/>
      <c r="H68" s="68"/>
      <c r="I68" s="68"/>
      <c r="J68" s="68"/>
      <c r="K68" s="70"/>
      <c r="L68" s="6"/>
    </row>
    <row r="69" spans="3:12" ht="16.5" customHeight="1">
      <c r="C69" s="89"/>
      <c r="D69" s="42"/>
      <c r="E69" s="72"/>
      <c r="F69" s="72"/>
      <c r="G69" s="72"/>
      <c r="H69" s="72"/>
      <c r="I69" s="72"/>
      <c r="J69" s="72"/>
      <c r="K69" s="72"/>
      <c r="L69" s="10"/>
    </row>
    <row r="70" spans="1:12" s="32" customFormat="1" ht="19.5" customHeight="1">
      <c r="A70" s="47" t="s">
        <v>29</v>
      </c>
      <c r="C70" s="90"/>
      <c r="D70" s="80"/>
      <c r="E70" s="73"/>
      <c r="F70" s="73"/>
      <c r="G70" s="74"/>
      <c r="H70" s="73"/>
      <c r="I70" s="73"/>
      <c r="J70" s="73"/>
      <c r="K70" s="74"/>
      <c r="L70" s="31"/>
    </row>
    <row r="71" spans="1:12" s="32" customFormat="1" ht="19.5" customHeight="1">
      <c r="A71" s="3" t="s">
        <v>31</v>
      </c>
      <c r="C71" s="90"/>
      <c r="D71" s="80"/>
      <c r="E71" s="73"/>
      <c r="F71" s="73"/>
      <c r="G71" s="73"/>
      <c r="H71" s="73"/>
      <c r="I71" s="73"/>
      <c r="J71" s="73"/>
      <c r="K71" s="73"/>
      <c r="L71" s="31"/>
    </row>
    <row r="72" spans="1:12" s="32" customFormat="1" ht="19.5" customHeight="1">
      <c r="A72" s="3" t="s">
        <v>73</v>
      </c>
      <c r="C72" s="90"/>
      <c r="D72" s="80"/>
      <c r="E72" s="73"/>
      <c r="F72" s="73"/>
      <c r="G72" s="74"/>
      <c r="H72" s="73"/>
      <c r="I72" s="73"/>
      <c r="J72" s="73"/>
      <c r="K72" s="74"/>
      <c r="L72" s="31"/>
    </row>
    <row r="73" spans="2:12" s="23" customFormat="1" ht="19.5" customHeight="1">
      <c r="B73" s="46" t="s">
        <v>24</v>
      </c>
      <c r="C73" s="38"/>
      <c r="D73" s="46"/>
      <c r="E73" s="75">
        <v>13905</v>
      </c>
      <c r="F73" s="75">
        <v>5354</v>
      </c>
      <c r="G73" s="76">
        <v>39</v>
      </c>
      <c r="H73" s="75">
        <v>4292</v>
      </c>
      <c r="I73" s="75">
        <v>1062</v>
      </c>
      <c r="J73" s="75">
        <v>8551</v>
      </c>
      <c r="K73" s="76">
        <v>61</v>
      </c>
      <c r="L73" s="33"/>
    </row>
    <row r="74" spans="3:12" ht="9.75" customHeight="1">
      <c r="C74" s="38"/>
      <c r="D74" s="46"/>
      <c r="E74" s="75"/>
      <c r="F74" s="75"/>
      <c r="G74" s="76"/>
      <c r="H74" s="75"/>
      <c r="I74" s="75"/>
      <c r="J74" s="75"/>
      <c r="K74" s="76"/>
      <c r="L74" s="10"/>
    </row>
    <row r="75" spans="2:12" ht="16.5" customHeight="1">
      <c r="B75" s="81" t="s">
        <v>25</v>
      </c>
      <c r="C75" s="3"/>
      <c r="D75" s="4"/>
      <c r="E75" s="75">
        <v>1761</v>
      </c>
      <c r="F75" s="75">
        <v>1311</v>
      </c>
      <c r="G75" s="76">
        <v>74.44633</v>
      </c>
      <c r="H75" s="75">
        <v>1048</v>
      </c>
      <c r="I75" s="75">
        <v>263</v>
      </c>
      <c r="J75" s="75">
        <v>450</v>
      </c>
      <c r="K75" s="76">
        <v>25.55366</v>
      </c>
      <c r="L75" s="10"/>
    </row>
    <row r="76" spans="3:12" ht="9.75" customHeight="1">
      <c r="C76" s="38"/>
      <c r="D76" s="46"/>
      <c r="E76" s="75"/>
      <c r="F76" s="75"/>
      <c r="G76" s="76"/>
      <c r="H76" s="75"/>
      <c r="I76" s="75"/>
      <c r="J76" s="75"/>
      <c r="K76" s="76"/>
      <c r="L76" s="10"/>
    </row>
    <row r="77" spans="2:12" ht="16.5" customHeight="1">
      <c r="B77" s="81" t="s">
        <v>26</v>
      </c>
      <c r="C77" s="3"/>
      <c r="D77" s="4"/>
      <c r="E77" s="75">
        <v>284</v>
      </c>
      <c r="F77" s="75">
        <v>273</v>
      </c>
      <c r="G77" s="76">
        <v>96.12676</v>
      </c>
      <c r="H77" s="75">
        <v>242</v>
      </c>
      <c r="I77" s="75">
        <v>31</v>
      </c>
      <c r="J77" s="75">
        <v>11</v>
      </c>
      <c r="K77" s="76">
        <v>3.87323</v>
      </c>
      <c r="L77" s="10"/>
    </row>
    <row r="78" spans="3:12" ht="9.75" customHeight="1">
      <c r="C78" s="38"/>
      <c r="D78" s="46"/>
      <c r="E78" s="75"/>
      <c r="F78" s="75"/>
      <c r="G78" s="76"/>
      <c r="H78" s="75"/>
      <c r="I78" s="75"/>
      <c r="J78" s="75"/>
      <c r="K78" s="76"/>
      <c r="L78" s="10"/>
    </row>
    <row r="79" spans="2:12" ht="16.5" customHeight="1">
      <c r="B79" s="82" t="s">
        <v>4</v>
      </c>
      <c r="C79" s="3"/>
      <c r="D79" s="4"/>
      <c r="E79" s="75">
        <v>224</v>
      </c>
      <c r="F79" s="75">
        <v>220</v>
      </c>
      <c r="G79" s="76">
        <v>98.21428</v>
      </c>
      <c r="H79" s="75">
        <v>209</v>
      </c>
      <c r="I79" s="75">
        <v>11</v>
      </c>
      <c r="J79" s="75">
        <v>4</v>
      </c>
      <c r="K79" s="76">
        <v>1.78571</v>
      </c>
      <c r="L79" s="10"/>
    </row>
    <row r="80" spans="3:12" ht="16.5" customHeight="1">
      <c r="C80" s="89"/>
      <c r="D80" s="42"/>
      <c r="E80" s="75"/>
      <c r="F80" s="75"/>
      <c r="G80" s="76"/>
      <c r="H80" s="75"/>
      <c r="I80" s="75"/>
      <c r="J80" s="75"/>
      <c r="K80" s="76"/>
      <c r="L80" s="10"/>
    </row>
    <row r="81" spans="1:12" ht="19.5">
      <c r="A81" s="47" t="s">
        <v>30</v>
      </c>
      <c r="C81" s="91"/>
      <c r="D81" s="83"/>
      <c r="E81" s="75"/>
      <c r="F81" s="75"/>
      <c r="G81" s="76"/>
      <c r="H81" s="75"/>
      <c r="I81" s="75"/>
      <c r="J81" s="75"/>
      <c r="K81" s="76"/>
      <c r="L81" s="10"/>
    </row>
    <row r="82" spans="1:12" ht="19.5">
      <c r="A82" s="38" t="s">
        <v>35</v>
      </c>
      <c r="C82" s="91"/>
      <c r="D82" s="83"/>
      <c r="E82" s="75"/>
      <c r="F82" s="75"/>
      <c r="G82" s="75"/>
      <c r="H82" s="75"/>
      <c r="I82" s="75"/>
      <c r="J82" s="75"/>
      <c r="K82" s="76"/>
      <c r="L82" s="10"/>
    </row>
    <row r="83" spans="1:12" ht="19.5">
      <c r="A83" s="38" t="s">
        <v>74</v>
      </c>
      <c r="C83" s="91"/>
      <c r="D83" s="83"/>
      <c r="E83" s="75"/>
      <c r="F83" s="75"/>
      <c r="G83" s="76"/>
      <c r="H83" s="75"/>
      <c r="I83" s="75"/>
      <c r="J83" s="75"/>
      <c r="K83" s="76"/>
      <c r="L83" s="10"/>
    </row>
    <row r="84" spans="2:12" ht="18" customHeight="1">
      <c r="B84" s="46" t="s">
        <v>0</v>
      </c>
      <c r="C84" s="92"/>
      <c r="D84" s="4"/>
      <c r="E84" s="75">
        <v>7846</v>
      </c>
      <c r="F84" s="75">
        <v>2576</v>
      </c>
      <c r="G84" s="76">
        <v>33</v>
      </c>
      <c r="H84" s="75">
        <v>2009</v>
      </c>
      <c r="I84" s="75">
        <v>567</v>
      </c>
      <c r="J84" s="75">
        <v>5270</v>
      </c>
      <c r="K84" s="76">
        <v>67</v>
      </c>
      <c r="L84" s="10"/>
    </row>
    <row r="85" spans="2:12" ht="9.75" customHeight="1">
      <c r="B85" s="38"/>
      <c r="C85" s="3"/>
      <c r="D85" s="4"/>
      <c r="E85" s="75"/>
      <c r="F85" s="75"/>
      <c r="G85" s="76"/>
      <c r="H85" s="75"/>
      <c r="I85" s="75"/>
      <c r="J85" s="75"/>
      <c r="K85" s="76"/>
      <c r="L85" s="10"/>
    </row>
    <row r="86" spans="2:12" ht="18" customHeight="1">
      <c r="B86" s="81" t="s">
        <v>1</v>
      </c>
      <c r="C86" s="92"/>
      <c r="D86" s="4"/>
      <c r="E86" s="75">
        <v>3057</v>
      </c>
      <c r="F86" s="75">
        <v>1115</v>
      </c>
      <c r="G86" s="76">
        <v>36</v>
      </c>
      <c r="H86" s="75">
        <v>933</v>
      </c>
      <c r="I86" s="75">
        <v>182</v>
      </c>
      <c r="J86" s="75">
        <v>1942</v>
      </c>
      <c r="K86" s="76">
        <v>64</v>
      </c>
      <c r="L86" s="10"/>
    </row>
    <row r="87" spans="2:12" ht="9.75" customHeight="1">
      <c r="B87" s="88"/>
      <c r="C87" s="3"/>
      <c r="D87" s="4"/>
      <c r="E87" s="75"/>
      <c r="F87" s="75"/>
      <c r="G87" s="76"/>
      <c r="H87" s="75"/>
      <c r="I87" s="75"/>
      <c r="J87" s="75"/>
      <c r="K87" s="76"/>
      <c r="L87" s="10"/>
    </row>
    <row r="88" spans="2:12" ht="18" customHeight="1">
      <c r="B88" s="81" t="s">
        <v>2</v>
      </c>
      <c r="C88" s="92"/>
      <c r="D88" s="4"/>
      <c r="E88" s="75">
        <v>2062</v>
      </c>
      <c r="F88" s="75">
        <v>978</v>
      </c>
      <c r="G88" s="76">
        <v>47</v>
      </c>
      <c r="H88" s="75">
        <v>746</v>
      </c>
      <c r="I88" s="75">
        <v>232</v>
      </c>
      <c r="J88" s="75">
        <v>1084</v>
      </c>
      <c r="K88" s="76">
        <v>53</v>
      </c>
      <c r="L88" s="10"/>
    </row>
    <row r="89" spans="2:12" ht="9.75" customHeight="1">
      <c r="B89" s="88"/>
      <c r="C89" s="3"/>
      <c r="D89" s="4"/>
      <c r="E89" s="75"/>
      <c r="F89" s="75"/>
      <c r="G89" s="76"/>
      <c r="H89" s="75"/>
      <c r="I89" s="75"/>
      <c r="J89" s="75"/>
      <c r="K89" s="76"/>
      <c r="L89" s="10"/>
    </row>
    <row r="90" spans="2:12" ht="18" customHeight="1">
      <c r="B90" s="81" t="s">
        <v>3</v>
      </c>
      <c r="C90" s="92"/>
      <c r="D90" s="4"/>
      <c r="E90" s="75">
        <v>1317</v>
      </c>
      <c r="F90" s="75">
        <v>789</v>
      </c>
      <c r="G90" s="76">
        <v>60</v>
      </c>
      <c r="H90" s="75">
        <v>606</v>
      </c>
      <c r="I90" s="75">
        <v>183</v>
      </c>
      <c r="J90" s="75">
        <v>528</v>
      </c>
      <c r="K90" s="76">
        <v>40</v>
      </c>
      <c r="L90" s="10"/>
    </row>
    <row r="91" spans="2:12" ht="9.75" customHeight="1">
      <c r="B91" s="88"/>
      <c r="C91" s="3"/>
      <c r="D91" s="4"/>
      <c r="E91" s="75"/>
      <c r="F91" s="75"/>
      <c r="G91" s="76"/>
      <c r="H91" s="75"/>
      <c r="I91" s="75"/>
      <c r="J91" s="75"/>
      <c r="K91" s="76"/>
      <c r="L91" s="10"/>
    </row>
    <row r="92" spans="2:12" ht="18" customHeight="1">
      <c r="B92" s="84" t="s">
        <v>5</v>
      </c>
      <c r="C92" s="92"/>
      <c r="D92" s="4"/>
      <c r="E92" s="75">
        <v>1892</v>
      </c>
      <c r="F92" s="75">
        <v>1700</v>
      </c>
      <c r="G92" s="76">
        <v>90</v>
      </c>
      <c r="H92" s="75">
        <v>1497</v>
      </c>
      <c r="I92" s="75">
        <v>203</v>
      </c>
      <c r="J92" s="75">
        <v>192</v>
      </c>
      <c r="K92" s="76">
        <v>10</v>
      </c>
      <c r="L92" s="10"/>
    </row>
    <row r="93" spans="1:11" ht="6" customHeight="1">
      <c r="A93" s="2"/>
      <c r="B93" s="2"/>
      <c r="C93" s="2"/>
      <c r="D93" s="5"/>
      <c r="E93" s="104"/>
      <c r="F93" s="43"/>
      <c r="G93" s="43"/>
      <c r="H93" s="43"/>
      <c r="I93" s="43"/>
      <c r="J93" s="43"/>
      <c r="K93" s="43"/>
    </row>
    <row r="94" spans="1:13" s="9" customFormat="1" ht="18" customHeight="1">
      <c r="A94" s="106" t="s">
        <v>59</v>
      </c>
      <c r="B94" s="59" t="s">
        <v>60</v>
      </c>
      <c r="C94" s="107"/>
      <c r="D94" s="107"/>
      <c r="E94" s="107"/>
      <c r="F94" s="107"/>
      <c r="G94" s="107"/>
      <c r="H94" s="53"/>
      <c r="I94" s="53"/>
      <c r="J94" s="53"/>
      <c r="K94" s="53"/>
      <c r="M94" s="53"/>
    </row>
    <row r="95" spans="1:11" s="9" customFormat="1" ht="18" customHeight="1">
      <c r="A95" s="106" t="s">
        <v>61</v>
      </c>
      <c r="B95" s="59" t="s">
        <v>62</v>
      </c>
      <c r="C95" s="25"/>
      <c r="D95" s="26"/>
      <c r="E95" s="107"/>
      <c r="F95" s="107"/>
      <c r="G95" s="107"/>
      <c r="H95" s="107"/>
      <c r="I95" s="107"/>
      <c r="J95" s="107"/>
      <c r="K95" s="107"/>
    </row>
  </sheetData>
  <mergeCells count="20">
    <mergeCell ref="C59:C60"/>
    <mergeCell ref="C47:C48"/>
    <mergeCell ref="C49:C51"/>
    <mergeCell ref="C52:C54"/>
    <mergeCell ref="C57:C58"/>
    <mergeCell ref="A13:D13"/>
    <mergeCell ref="F5:I5"/>
    <mergeCell ref="J5:K5"/>
    <mergeCell ref="F6:I6"/>
    <mergeCell ref="F7:I7"/>
    <mergeCell ref="J6:K6"/>
    <mergeCell ref="J7:K7"/>
    <mergeCell ref="F10:F11"/>
    <mergeCell ref="G8:G9"/>
    <mergeCell ref="K8:K9"/>
    <mergeCell ref="J10:J11"/>
    <mergeCell ref="K10:K11"/>
    <mergeCell ref="G10:G11"/>
    <mergeCell ref="E8:E9"/>
    <mergeCell ref="C8:C9"/>
  </mergeCells>
  <printOptions horizontalCentered="1"/>
  <pageMargins left="0.35433070866141736" right="0.35433070866141736" top="0.984251968503937" bottom="0.984251968503937" header="0.5118110236220472" footer="0.3937007874015748"/>
  <pageSetup fitToHeight="1" fitToWidth="1"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="80" zoomScaleNormal="80" workbookViewId="0" topLeftCell="B1">
      <selection activeCell="A4" sqref="A4"/>
    </sheetView>
  </sheetViews>
  <sheetFormatPr defaultColWidth="9.00390625" defaultRowHeight="16.5"/>
  <cols>
    <col min="1" max="1" width="2.875" style="1" customWidth="1"/>
    <col min="2" max="2" width="34.00390625" style="1" customWidth="1"/>
    <col min="3" max="3" width="16.875" style="10" customWidth="1"/>
    <col min="4" max="4" width="17.00390625" style="10" customWidth="1"/>
    <col min="5" max="5" width="7.50390625" style="10" customWidth="1"/>
    <col min="6" max="6" width="15.00390625" style="10" customWidth="1"/>
    <col min="7" max="7" width="7.50390625" style="10" customWidth="1"/>
    <col min="8" max="8" width="13.375" style="1" customWidth="1"/>
    <col min="9" max="9" width="10.625" style="1" customWidth="1"/>
    <col min="10" max="10" width="11.75390625" style="1" customWidth="1"/>
    <col min="11" max="11" width="12.75390625" style="1" customWidth="1"/>
    <col min="12" max="12" width="10.625" style="1" customWidth="1"/>
    <col min="13" max="13" width="9.00390625" style="3" customWidth="1"/>
    <col min="14" max="16384" width="9.00390625" style="1" customWidth="1"/>
  </cols>
  <sheetData>
    <row r="1" spans="1:2" ht="19.5">
      <c r="A1" s="49" t="s">
        <v>89</v>
      </c>
      <c r="B1" s="54" t="s">
        <v>90</v>
      </c>
    </row>
    <row r="2" ht="18.75">
      <c r="B2" s="96" t="s">
        <v>91</v>
      </c>
    </row>
    <row r="3" ht="18.75">
      <c r="B3" s="96" t="s">
        <v>92</v>
      </c>
    </row>
    <row r="4" spans="1:12" ht="17.25" customHeight="1">
      <c r="A4" s="2"/>
      <c r="B4" s="2"/>
      <c r="C4" s="11"/>
      <c r="D4" s="11"/>
      <c r="E4" s="11"/>
      <c r="F4" s="11"/>
      <c r="G4" s="11"/>
      <c r="H4" s="2"/>
      <c r="I4" s="2"/>
      <c r="J4" s="2"/>
      <c r="K4" s="2"/>
      <c r="L4" s="109"/>
    </row>
    <row r="5" spans="2:13" s="14" customFormat="1" ht="18.75" customHeight="1">
      <c r="B5" s="63"/>
      <c r="C5" s="64"/>
      <c r="D5" s="152" t="s">
        <v>93</v>
      </c>
      <c r="E5" s="153"/>
      <c r="F5" s="153"/>
      <c r="G5" s="154"/>
      <c r="H5" s="159" t="s">
        <v>94</v>
      </c>
      <c r="I5" s="159"/>
      <c r="J5" s="159"/>
      <c r="K5" s="159"/>
      <c r="L5" s="159"/>
      <c r="M5" s="93"/>
    </row>
    <row r="6" spans="2:12" s="14" customFormat="1" ht="18.75" customHeight="1">
      <c r="B6" s="63" t="s">
        <v>95</v>
      </c>
      <c r="C6" s="87" t="s">
        <v>160</v>
      </c>
      <c r="D6" s="132" t="s">
        <v>96</v>
      </c>
      <c r="E6" s="133"/>
      <c r="F6" s="133"/>
      <c r="G6" s="134"/>
      <c r="H6" s="155" t="s">
        <v>97</v>
      </c>
      <c r="I6" s="156"/>
      <c r="J6" s="156"/>
      <c r="K6" s="156"/>
      <c r="L6" s="156"/>
    </row>
    <row r="7" spans="2:12" s="14" customFormat="1" ht="18.75" customHeight="1">
      <c r="B7" s="66" t="s">
        <v>98</v>
      </c>
      <c r="C7" s="113" t="s">
        <v>85</v>
      </c>
      <c r="D7" s="162" t="s">
        <v>99</v>
      </c>
      <c r="E7" s="163"/>
      <c r="F7" s="163"/>
      <c r="G7" s="164"/>
      <c r="H7" s="157" t="s">
        <v>100</v>
      </c>
      <c r="I7" s="158"/>
      <c r="J7" s="158"/>
      <c r="K7" s="158"/>
      <c r="L7" s="158"/>
    </row>
    <row r="8" spans="2:12" s="14" customFormat="1" ht="18.75" customHeight="1">
      <c r="B8" s="105" t="s">
        <v>101</v>
      </c>
      <c r="C8" s="122" t="s">
        <v>102</v>
      </c>
      <c r="D8" s="40" t="s">
        <v>159</v>
      </c>
      <c r="E8" s="140" t="s">
        <v>103</v>
      </c>
      <c r="F8" s="40" t="s">
        <v>104</v>
      </c>
      <c r="G8" s="140" t="s">
        <v>103</v>
      </c>
      <c r="H8" s="147" t="s">
        <v>105</v>
      </c>
      <c r="I8" s="147" t="s">
        <v>106</v>
      </c>
      <c r="J8" s="147" t="s">
        <v>107</v>
      </c>
      <c r="K8" s="150" t="s">
        <v>108</v>
      </c>
      <c r="L8" s="144" t="s">
        <v>109</v>
      </c>
    </row>
    <row r="9" spans="2:12" s="14" customFormat="1" ht="18.75" customHeight="1">
      <c r="B9" s="105" t="s">
        <v>110</v>
      </c>
      <c r="C9" s="116"/>
      <c r="D9" s="118" t="s">
        <v>87</v>
      </c>
      <c r="E9" s="116"/>
      <c r="F9" s="87" t="s">
        <v>41</v>
      </c>
      <c r="G9" s="116"/>
      <c r="H9" s="116"/>
      <c r="I9" s="116"/>
      <c r="J9" s="116"/>
      <c r="K9" s="116"/>
      <c r="L9" s="114"/>
    </row>
    <row r="10" spans="2:12" s="14" customFormat="1" ht="18.75" customHeight="1">
      <c r="B10" s="110" t="s">
        <v>111</v>
      </c>
      <c r="C10" s="116"/>
      <c r="D10" s="122" t="s">
        <v>112</v>
      </c>
      <c r="E10" s="122" t="s">
        <v>113</v>
      </c>
      <c r="F10" s="29" t="s">
        <v>114</v>
      </c>
      <c r="G10" s="122" t="s">
        <v>115</v>
      </c>
      <c r="H10" s="148" t="s">
        <v>116</v>
      </c>
      <c r="I10" s="148" t="s">
        <v>117</v>
      </c>
      <c r="J10" s="148" t="s">
        <v>118</v>
      </c>
      <c r="K10" s="148" t="s">
        <v>119</v>
      </c>
      <c r="L10" s="145" t="s">
        <v>120</v>
      </c>
    </row>
    <row r="11" spans="2:12" s="14" customFormat="1" ht="18.75" customHeight="1">
      <c r="B11" s="165" t="s">
        <v>121</v>
      </c>
      <c r="C11" s="108" t="s">
        <v>122</v>
      </c>
      <c r="D11" s="166"/>
      <c r="E11" s="122"/>
      <c r="F11" s="29" t="s">
        <v>43</v>
      </c>
      <c r="G11" s="122"/>
      <c r="H11" s="151"/>
      <c r="I11" s="116"/>
      <c r="J11" s="116"/>
      <c r="K11" s="116"/>
      <c r="L11" s="114"/>
    </row>
    <row r="12" spans="2:12" s="14" customFormat="1" ht="18.75" customHeight="1">
      <c r="B12" s="165"/>
      <c r="C12" s="29" t="s">
        <v>123</v>
      </c>
      <c r="D12" s="122" t="s">
        <v>124</v>
      </c>
      <c r="E12" s="27"/>
      <c r="F12" s="27" t="s">
        <v>125</v>
      </c>
      <c r="G12" s="29"/>
      <c r="H12" s="148" t="s">
        <v>126</v>
      </c>
      <c r="I12" s="148" t="s">
        <v>127</v>
      </c>
      <c r="J12" s="148" t="s">
        <v>128</v>
      </c>
      <c r="K12" s="148" t="s">
        <v>129</v>
      </c>
      <c r="L12" s="145" t="s">
        <v>130</v>
      </c>
    </row>
    <row r="13" spans="2:12" s="14" customFormat="1" ht="18.75" customHeight="1">
      <c r="B13" s="56"/>
      <c r="C13" s="29" t="s">
        <v>131</v>
      </c>
      <c r="D13" s="166"/>
      <c r="E13" s="94"/>
      <c r="F13" s="111" t="s">
        <v>132</v>
      </c>
      <c r="H13" s="149"/>
      <c r="I13" s="149"/>
      <c r="J13" s="149"/>
      <c r="K13" s="149"/>
      <c r="L13" s="146"/>
    </row>
    <row r="14" spans="2:12" s="14" customFormat="1" ht="18.75" customHeight="1">
      <c r="B14" s="28"/>
      <c r="C14" s="34"/>
      <c r="D14" s="98"/>
      <c r="E14" s="16"/>
      <c r="G14" s="16"/>
      <c r="H14" s="160" t="s">
        <v>103</v>
      </c>
      <c r="I14" s="161"/>
      <c r="J14" s="161"/>
      <c r="K14" s="161"/>
      <c r="L14" s="161"/>
    </row>
    <row r="15" spans="1:12" s="22" customFormat="1" ht="17.25" customHeight="1">
      <c r="A15" s="65"/>
      <c r="B15" s="18">
        <v>1</v>
      </c>
      <c r="C15" s="16">
        <v>2</v>
      </c>
      <c r="D15" s="19">
        <v>3</v>
      </c>
      <c r="E15" s="20">
        <v>4</v>
      </c>
      <c r="F15" s="20">
        <v>5</v>
      </c>
      <c r="G15" s="16">
        <v>6</v>
      </c>
      <c r="H15" s="99">
        <v>7</v>
      </c>
      <c r="I15" s="99">
        <v>8</v>
      </c>
      <c r="J15" s="99">
        <v>9</v>
      </c>
      <c r="K15" s="99">
        <v>10</v>
      </c>
      <c r="L15" s="79">
        <v>11</v>
      </c>
    </row>
    <row r="16" spans="2:7" ht="5.25" customHeight="1">
      <c r="B16" s="7"/>
      <c r="C16" s="12"/>
      <c r="D16" s="13"/>
      <c r="E16" s="13"/>
      <c r="F16" s="13"/>
      <c r="G16" s="13"/>
    </row>
    <row r="17" spans="1:13" s="23" customFormat="1" ht="18.75">
      <c r="A17" s="37" t="s">
        <v>133</v>
      </c>
      <c r="B17" s="37"/>
      <c r="C17" s="35">
        <f>C26+C35+C44+C53+C62+C71+C90+C99+C105+C109</f>
        <v>16174</v>
      </c>
      <c r="D17" s="35">
        <f>D26+D35+D44+D53+D62+D71+D90+D99+D105+D109</f>
        <v>7158</v>
      </c>
      <c r="E17" s="36">
        <v>44</v>
      </c>
      <c r="F17" s="35">
        <v>5791</v>
      </c>
      <c r="G17" s="36">
        <v>81</v>
      </c>
      <c r="H17" s="95">
        <v>20</v>
      </c>
      <c r="I17" s="96">
        <v>20</v>
      </c>
      <c r="J17" s="96">
        <v>13</v>
      </c>
      <c r="K17" s="96">
        <v>31</v>
      </c>
      <c r="L17" s="96">
        <v>16</v>
      </c>
      <c r="M17" s="38"/>
    </row>
    <row r="18" spans="1:13" s="23" customFormat="1" ht="18.75">
      <c r="A18" s="39"/>
      <c r="B18" s="8" t="s">
        <v>134</v>
      </c>
      <c r="C18" s="35">
        <v>12005</v>
      </c>
      <c r="D18" s="35">
        <v>4288</v>
      </c>
      <c r="E18" s="36">
        <v>36</v>
      </c>
      <c r="F18" s="35">
        <v>3470</v>
      </c>
      <c r="G18" s="36">
        <v>81</v>
      </c>
      <c r="H18" s="95">
        <v>17</v>
      </c>
      <c r="I18" s="96">
        <v>20</v>
      </c>
      <c r="J18" s="96">
        <v>13</v>
      </c>
      <c r="K18" s="96">
        <v>34</v>
      </c>
      <c r="L18" s="96">
        <v>16</v>
      </c>
      <c r="M18" s="38"/>
    </row>
    <row r="19" spans="2:12" ht="18.75">
      <c r="B19" s="8" t="s">
        <v>135</v>
      </c>
      <c r="C19" s="35">
        <v>1900</v>
      </c>
      <c r="D19" s="35">
        <v>1066</v>
      </c>
      <c r="E19" s="36">
        <v>56</v>
      </c>
      <c r="F19" s="35">
        <v>822</v>
      </c>
      <c r="G19" s="36">
        <v>77</v>
      </c>
      <c r="H19" s="95">
        <v>21</v>
      </c>
      <c r="I19" s="96">
        <v>21</v>
      </c>
      <c r="J19" s="96">
        <v>11</v>
      </c>
      <c r="K19" s="96">
        <v>30</v>
      </c>
      <c r="L19" s="96">
        <v>17</v>
      </c>
    </row>
    <row r="20" spans="2:12" ht="18.75">
      <c r="B20" s="8" t="s">
        <v>136</v>
      </c>
      <c r="C20" s="35">
        <v>1465</v>
      </c>
      <c r="D20" s="35">
        <v>1038</v>
      </c>
      <c r="E20" s="36">
        <v>71</v>
      </c>
      <c r="F20" s="35">
        <v>813</v>
      </c>
      <c r="G20" s="36">
        <v>78</v>
      </c>
      <c r="H20" s="95">
        <v>24</v>
      </c>
      <c r="I20" s="96">
        <v>20</v>
      </c>
      <c r="J20" s="96">
        <v>13</v>
      </c>
      <c r="K20" s="96">
        <v>28</v>
      </c>
      <c r="L20" s="96">
        <v>15</v>
      </c>
    </row>
    <row r="21" spans="2:12" ht="18.75">
      <c r="B21" s="8" t="s">
        <v>137</v>
      </c>
      <c r="C21" s="35">
        <v>296</v>
      </c>
      <c r="D21" s="35">
        <v>273</v>
      </c>
      <c r="E21" s="36">
        <v>92</v>
      </c>
      <c r="F21" s="35">
        <v>235</v>
      </c>
      <c r="G21" s="36">
        <v>86</v>
      </c>
      <c r="H21" s="95">
        <v>26</v>
      </c>
      <c r="I21" s="96">
        <v>18</v>
      </c>
      <c r="J21" s="96">
        <v>15</v>
      </c>
      <c r="K21" s="96">
        <v>26</v>
      </c>
      <c r="L21" s="96">
        <v>15</v>
      </c>
    </row>
    <row r="22" spans="2:12" ht="18.75">
      <c r="B22" s="8" t="s">
        <v>138</v>
      </c>
      <c r="C22" s="35">
        <v>284</v>
      </c>
      <c r="D22" s="35">
        <v>273</v>
      </c>
      <c r="E22" s="36">
        <v>96</v>
      </c>
      <c r="F22" s="35">
        <v>242</v>
      </c>
      <c r="G22" s="36">
        <v>89</v>
      </c>
      <c r="H22" s="95">
        <v>26</v>
      </c>
      <c r="I22" s="96">
        <v>15</v>
      </c>
      <c r="J22" s="96">
        <v>13</v>
      </c>
      <c r="K22" s="96">
        <v>28</v>
      </c>
      <c r="L22" s="96">
        <v>18</v>
      </c>
    </row>
    <row r="23" spans="2:12" ht="18.75">
      <c r="B23" s="24" t="s">
        <v>139</v>
      </c>
      <c r="C23" s="35">
        <v>224</v>
      </c>
      <c r="D23" s="35">
        <v>220</v>
      </c>
      <c r="E23" s="36">
        <v>98</v>
      </c>
      <c r="F23" s="35">
        <v>209</v>
      </c>
      <c r="G23" s="36">
        <v>95</v>
      </c>
      <c r="H23" s="95">
        <v>26</v>
      </c>
      <c r="I23" s="96">
        <v>15</v>
      </c>
      <c r="J23" s="96">
        <v>16</v>
      </c>
      <c r="K23" s="96">
        <v>24</v>
      </c>
      <c r="L23" s="96">
        <v>19</v>
      </c>
    </row>
    <row r="24" spans="2:12" ht="5.25" customHeight="1">
      <c r="B24" s="4"/>
      <c r="C24" s="35"/>
      <c r="D24" s="35"/>
      <c r="E24" s="36"/>
      <c r="F24" s="35"/>
      <c r="G24" s="36"/>
      <c r="H24" s="95"/>
      <c r="I24" s="96"/>
      <c r="J24" s="96"/>
      <c r="K24" s="96"/>
      <c r="L24" s="96"/>
    </row>
    <row r="25" spans="2:12" ht="18.75">
      <c r="B25" s="37" t="s">
        <v>140</v>
      </c>
      <c r="C25" s="95"/>
      <c r="D25" s="95"/>
      <c r="E25" s="95"/>
      <c r="F25" s="95"/>
      <c r="G25" s="97"/>
      <c r="H25" s="95"/>
      <c r="I25" s="96"/>
      <c r="J25" s="96"/>
      <c r="K25" s="96"/>
      <c r="L25" s="96"/>
    </row>
    <row r="26" spans="2:12" ht="18.75">
      <c r="B26" s="8" t="s">
        <v>141</v>
      </c>
      <c r="C26" s="35">
        <f>SUM(C27:C32)</f>
        <v>1115</v>
      </c>
      <c r="D26" s="35">
        <f>SUM(D27:D32)</f>
        <v>701</v>
      </c>
      <c r="E26" s="36">
        <v>63</v>
      </c>
      <c r="F26" s="35">
        <f>SUM(F27:F32)</f>
        <v>622</v>
      </c>
      <c r="G26" s="36">
        <v>89</v>
      </c>
      <c r="H26" s="95">
        <v>24</v>
      </c>
      <c r="I26" s="96">
        <v>15</v>
      </c>
      <c r="J26" s="96">
        <v>14</v>
      </c>
      <c r="K26" s="96">
        <v>25</v>
      </c>
      <c r="L26" s="96">
        <v>22</v>
      </c>
    </row>
    <row r="27" spans="2:12" ht="18.75">
      <c r="B27" s="8" t="s">
        <v>134</v>
      </c>
      <c r="C27" s="35">
        <v>400</v>
      </c>
      <c r="D27" s="35">
        <v>108</v>
      </c>
      <c r="E27" s="36">
        <v>27</v>
      </c>
      <c r="F27" s="35">
        <v>86</v>
      </c>
      <c r="G27" s="36">
        <v>80</v>
      </c>
      <c r="H27" s="96">
        <v>16</v>
      </c>
      <c r="I27" s="96">
        <v>10</v>
      </c>
      <c r="J27" s="96">
        <v>6</v>
      </c>
      <c r="K27" s="96">
        <v>34</v>
      </c>
      <c r="L27" s="96">
        <v>34</v>
      </c>
    </row>
    <row r="28" spans="2:12" ht="18.75">
      <c r="B28" s="8" t="s">
        <v>135</v>
      </c>
      <c r="C28" s="35">
        <v>228</v>
      </c>
      <c r="D28" s="35">
        <v>155</v>
      </c>
      <c r="E28" s="36">
        <v>68</v>
      </c>
      <c r="F28" s="35">
        <v>142</v>
      </c>
      <c r="G28" s="36">
        <v>92</v>
      </c>
      <c r="H28" s="95">
        <v>20</v>
      </c>
      <c r="I28" s="96">
        <v>20</v>
      </c>
      <c r="J28" s="96">
        <v>15</v>
      </c>
      <c r="K28" s="96">
        <v>24</v>
      </c>
      <c r="L28" s="96">
        <v>21</v>
      </c>
    </row>
    <row r="29" spans="2:12" ht="18.75">
      <c r="B29" s="8" t="s">
        <v>136</v>
      </c>
      <c r="C29" s="35">
        <v>235</v>
      </c>
      <c r="D29" s="35">
        <v>189</v>
      </c>
      <c r="E29" s="36">
        <v>80</v>
      </c>
      <c r="F29" s="35">
        <v>158</v>
      </c>
      <c r="G29" s="36">
        <v>84</v>
      </c>
      <c r="H29" s="95">
        <v>25</v>
      </c>
      <c r="I29" s="96">
        <v>15</v>
      </c>
      <c r="J29" s="96">
        <v>17</v>
      </c>
      <c r="K29" s="96">
        <v>25</v>
      </c>
      <c r="L29" s="96">
        <v>18</v>
      </c>
    </row>
    <row r="30" spans="2:13" s="9" customFormat="1" ht="18.75">
      <c r="B30" s="8" t="s">
        <v>137</v>
      </c>
      <c r="C30" s="35">
        <v>79</v>
      </c>
      <c r="D30" s="35">
        <v>76</v>
      </c>
      <c r="E30" s="36">
        <v>96</v>
      </c>
      <c r="F30" s="35">
        <v>71</v>
      </c>
      <c r="G30" s="36">
        <v>93</v>
      </c>
      <c r="H30" s="95">
        <v>26</v>
      </c>
      <c r="I30" s="96">
        <v>17</v>
      </c>
      <c r="J30" s="96">
        <v>16</v>
      </c>
      <c r="K30" s="96">
        <v>23</v>
      </c>
      <c r="L30" s="96">
        <v>18</v>
      </c>
      <c r="M30" s="53"/>
    </row>
    <row r="31" spans="2:13" s="9" customFormat="1" ht="18.75">
      <c r="B31" s="8" t="s">
        <v>138</v>
      </c>
      <c r="C31" s="35">
        <v>109</v>
      </c>
      <c r="D31" s="35">
        <v>109</v>
      </c>
      <c r="E31" s="36">
        <v>100</v>
      </c>
      <c r="F31" s="35">
        <v>101</v>
      </c>
      <c r="G31" s="36">
        <v>93</v>
      </c>
      <c r="H31" s="95">
        <v>28</v>
      </c>
      <c r="I31" s="96">
        <v>13</v>
      </c>
      <c r="J31" s="96">
        <v>12</v>
      </c>
      <c r="K31" s="96">
        <v>26</v>
      </c>
      <c r="L31" s="96">
        <v>21</v>
      </c>
      <c r="M31" s="53"/>
    </row>
    <row r="32" spans="2:13" s="9" customFormat="1" ht="18.75">
      <c r="B32" s="24" t="s">
        <v>139</v>
      </c>
      <c r="C32" s="35">
        <v>64</v>
      </c>
      <c r="D32" s="35">
        <v>64</v>
      </c>
      <c r="E32" s="36">
        <v>100</v>
      </c>
      <c r="F32" s="35">
        <v>64</v>
      </c>
      <c r="G32" s="36">
        <v>100</v>
      </c>
      <c r="H32" s="95">
        <v>26</v>
      </c>
      <c r="I32" s="96">
        <v>13</v>
      </c>
      <c r="J32" s="96">
        <v>17</v>
      </c>
      <c r="K32" s="96">
        <v>21</v>
      </c>
      <c r="L32" s="96">
        <v>23</v>
      </c>
      <c r="M32" s="53"/>
    </row>
    <row r="33" spans="2:12" ht="5.25" customHeight="1">
      <c r="B33" s="4"/>
      <c r="C33" s="35"/>
      <c r="D33" s="35"/>
      <c r="E33" s="36"/>
      <c r="F33" s="35"/>
      <c r="G33" s="36"/>
      <c r="H33" s="95"/>
      <c r="I33" s="96"/>
      <c r="J33" s="96"/>
      <c r="K33" s="96"/>
      <c r="L33" s="96"/>
    </row>
    <row r="34" spans="2:12" ht="18.75">
      <c r="B34" s="37" t="s">
        <v>142</v>
      </c>
      <c r="C34" s="95"/>
      <c r="D34" s="95"/>
      <c r="E34" s="95"/>
      <c r="F34" s="95"/>
      <c r="G34" s="97"/>
      <c r="H34" s="95"/>
      <c r="I34" s="96"/>
      <c r="J34" s="96"/>
      <c r="K34" s="96"/>
      <c r="L34" s="96"/>
    </row>
    <row r="35" spans="2:12" ht="18.75">
      <c r="B35" s="8" t="s">
        <v>141</v>
      </c>
      <c r="C35" s="35">
        <f>SUM(C36:C41)</f>
        <v>1621</v>
      </c>
      <c r="D35" s="35">
        <f>SUM(D36:D41)</f>
        <v>1037</v>
      </c>
      <c r="E35" s="36">
        <v>64</v>
      </c>
      <c r="F35" s="35">
        <f>SUM(F36:F41)</f>
        <v>906</v>
      </c>
      <c r="G35" s="36">
        <v>87</v>
      </c>
      <c r="H35" s="95">
        <v>25</v>
      </c>
      <c r="I35" s="96">
        <v>10</v>
      </c>
      <c r="J35" s="96">
        <v>10</v>
      </c>
      <c r="K35" s="96">
        <v>34</v>
      </c>
      <c r="L35" s="96">
        <v>21</v>
      </c>
    </row>
    <row r="36" spans="2:12" ht="18.75">
      <c r="B36" s="8" t="s">
        <v>134</v>
      </c>
      <c r="C36" s="35">
        <v>789</v>
      </c>
      <c r="D36" s="35">
        <v>382</v>
      </c>
      <c r="E36" s="36">
        <v>48</v>
      </c>
      <c r="F36" s="35">
        <v>318</v>
      </c>
      <c r="G36" s="36">
        <v>83</v>
      </c>
      <c r="H36" s="95">
        <v>22</v>
      </c>
      <c r="I36" s="96">
        <v>14</v>
      </c>
      <c r="J36" s="96">
        <v>10</v>
      </c>
      <c r="K36" s="96">
        <v>34</v>
      </c>
      <c r="L36" s="96">
        <v>20</v>
      </c>
    </row>
    <row r="37" spans="2:12" ht="18.75">
      <c r="B37" s="8" t="s">
        <v>135</v>
      </c>
      <c r="C37" s="35">
        <v>301</v>
      </c>
      <c r="D37" s="35">
        <v>210</v>
      </c>
      <c r="E37" s="36">
        <v>70</v>
      </c>
      <c r="F37" s="35">
        <v>188</v>
      </c>
      <c r="G37" s="36">
        <v>90</v>
      </c>
      <c r="H37" s="95">
        <v>24</v>
      </c>
      <c r="I37" s="96">
        <v>10</v>
      </c>
      <c r="J37" s="96">
        <v>9</v>
      </c>
      <c r="K37" s="96">
        <v>37</v>
      </c>
      <c r="L37" s="96">
        <v>20</v>
      </c>
    </row>
    <row r="38" spans="2:12" ht="18.75">
      <c r="B38" s="8" t="s">
        <v>136</v>
      </c>
      <c r="C38" s="35">
        <v>340</v>
      </c>
      <c r="D38" s="35">
        <v>264</v>
      </c>
      <c r="E38" s="36">
        <v>78</v>
      </c>
      <c r="F38" s="35">
        <v>232</v>
      </c>
      <c r="G38" s="36">
        <v>88</v>
      </c>
      <c r="H38" s="95">
        <v>27</v>
      </c>
      <c r="I38" s="96">
        <v>8</v>
      </c>
      <c r="J38" s="96">
        <v>8</v>
      </c>
      <c r="K38" s="96">
        <v>34</v>
      </c>
      <c r="L38" s="96">
        <v>23</v>
      </c>
    </row>
    <row r="39" spans="2:13" s="9" customFormat="1" ht="18.75">
      <c r="B39" s="8" t="s">
        <v>137</v>
      </c>
      <c r="C39" s="35">
        <v>75</v>
      </c>
      <c r="D39" s="35">
        <v>69</v>
      </c>
      <c r="E39" s="36">
        <v>92</v>
      </c>
      <c r="F39" s="35">
        <v>66</v>
      </c>
      <c r="G39" s="36">
        <v>96</v>
      </c>
      <c r="H39" s="95">
        <v>30</v>
      </c>
      <c r="I39" s="96">
        <v>8</v>
      </c>
      <c r="J39" s="96">
        <v>10</v>
      </c>
      <c r="K39" s="96">
        <v>31</v>
      </c>
      <c r="L39" s="96">
        <v>21</v>
      </c>
      <c r="M39" s="53"/>
    </row>
    <row r="40" spans="2:13" s="9" customFormat="1" ht="18.75">
      <c r="B40" s="8" t="s">
        <v>138</v>
      </c>
      <c r="C40" s="35">
        <v>68</v>
      </c>
      <c r="D40" s="35">
        <v>64</v>
      </c>
      <c r="E40" s="36">
        <v>94</v>
      </c>
      <c r="F40" s="35">
        <v>56</v>
      </c>
      <c r="G40" s="36">
        <v>88</v>
      </c>
      <c r="H40" s="95">
        <v>24</v>
      </c>
      <c r="I40" s="96">
        <v>7</v>
      </c>
      <c r="J40" s="96">
        <v>11</v>
      </c>
      <c r="K40" s="96">
        <v>32</v>
      </c>
      <c r="L40" s="96">
        <v>26</v>
      </c>
      <c r="M40" s="53"/>
    </row>
    <row r="41" spans="2:13" s="9" customFormat="1" ht="18.75">
      <c r="B41" s="24" t="s">
        <v>139</v>
      </c>
      <c r="C41" s="35">
        <v>48</v>
      </c>
      <c r="D41" s="35">
        <v>48</v>
      </c>
      <c r="E41" s="36">
        <v>100</v>
      </c>
      <c r="F41" s="35">
        <v>46</v>
      </c>
      <c r="G41" s="36">
        <v>96</v>
      </c>
      <c r="H41" s="95">
        <v>28</v>
      </c>
      <c r="I41" s="96">
        <v>6</v>
      </c>
      <c r="J41" s="96">
        <v>15</v>
      </c>
      <c r="K41" s="96">
        <v>29</v>
      </c>
      <c r="L41" s="96">
        <v>22</v>
      </c>
      <c r="M41" s="53"/>
    </row>
    <row r="42" spans="2:12" ht="5.25" customHeight="1">
      <c r="B42" s="4"/>
      <c r="C42" s="35"/>
      <c r="D42" s="35"/>
      <c r="E42" s="36"/>
      <c r="F42" s="35"/>
      <c r="G42" s="36"/>
      <c r="H42" s="95"/>
      <c r="I42" s="96"/>
      <c r="J42" s="96"/>
      <c r="K42" s="96"/>
      <c r="L42" s="96"/>
    </row>
    <row r="43" spans="2:12" ht="18.75">
      <c r="B43" s="37" t="s">
        <v>143</v>
      </c>
      <c r="C43" s="95"/>
      <c r="D43" s="95"/>
      <c r="E43" s="95"/>
      <c r="F43" s="95"/>
      <c r="G43" s="97"/>
      <c r="H43" s="95"/>
      <c r="I43" s="96"/>
      <c r="J43" s="96"/>
      <c r="K43" s="96"/>
      <c r="L43" s="96"/>
    </row>
    <row r="44" spans="2:12" ht="18.75">
      <c r="B44" s="8" t="s">
        <v>141</v>
      </c>
      <c r="C44" s="35">
        <v>157</v>
      </c>
      <c r="D44" s="35">
        <v>146</v>
      </c>
      <c r="E44" s="36">
        <v>93</v>
      </c>
      <c r="F44" s="35">
        <v>140</v>
      </c>
      <c r="G44" s="36">
        <v>96</v>
      </c>
      <c r="H44" s="95">
        <v>31</v>
      </c>
      <c r="I44" s="96">
        <v>25</v>
      </c>
      <c r="J44" s="96">
        <v>4</v>
      </c>
      <c r="K44" s="96">
        <v>33</v>
      </c>
      <c r="L44" s="96">
        <v>7</v>
      </c>
    </row>
    <row r="45" spans="2:12" ht="18.75">
      <c r="B45" s="8" t="s">
        <v>134</v>
      </c>
      <c r="C45" s="35">
        <v>50</v>
      </c>
      <c r="D45" s="35">
        <v>45</v>
      </c>
      <c r="E45" s="36">
        <v>90</v>
      </c>
      <c r="F45" s="35">
        <v>41</v>
      </c>
      <c r="G45" s="36">
        <v>91</v>
      </c>
      <c r="H45" s="95">
        <v>31</v>
      </c>
      <c r="I45" s="96">
        <v>27</v>
      </c>
      <c r="J45" s="96">
        <v>1</v>
      </c>
      <c r="K45" s="96">
        <v>33</v>
      </c>
      <c r="L45" s="96">
        <v>8</v>
      </c>
    </row>
    <row r="46" spans="2:12" ht="18.75">
      <c r="B46" s="8" t="s">
        <v>135</v>
      </c>
      <c r="C46" s="35">
        <v>47</v>
      </c>
      <c r="D46" s="35">
        <v>43</v>
      </c>
      <c r="E46" s="36">
        <v>91</v>
      </c>
      <c r="F46" s="35">
        <v>43</v>
      </c>
      <c r="G46" s="36">
        <v>100</v>
      </c>
      <c r="H46" s="95">
        <v>30</v>
      </c>
      <c r="I46" s="96">
        <v>24</v>
      </c>
      <c r="J46" s="96">
        <v>4</v>
      </c>
      <c r="K46" s="96">
        <v>35</v>
      </c>
      <c r="L46" s="96">
        <v>7</v>
      </c>
    </row>
    <row r="47" spans="2:12" ht="18.75">
      <c r="B47" s="8" t="s">
        <v>136</v>
      </c>
      <c r="C47" s="35">
        <v>45</v>
      </c>
      <c r="D47" s="35">
        <v>43</v>
      </c>
      <c r="E47" s="36">
        <v>96</v>
      </c>
      <c r="F47" s="35">
        <v>41</v>
      </c>
      <c r="G47" s="36">
        <v>95</v>
      </c>
      <c r="H47" s="95">
        <v>32</v>
      </c>
      <c r="I47" s="96">
        <v>25</v>
      </c>
      <c r="J47" s="96">
        <v>4</v>
      </c>
      <c r="K47" s="96">
        <v>32</v>
      </c>
      <c r="L47" s="96">
        <v>7</v>
      </c>
    </row>
    <row r="48" spans="2:13" s="9" customFormat="1" ht="18.75">
      <c r="B48" s="8" t="s">
        <v>137</v>
      </c>
      <c r="C48" s="35">
        <v>10</v>
      </c>
      <c r="D48" s="35">
        <v>10</v>
      </c>
      <c r="E48" s="36">
        <v>100</v>
      </c>
      <c r="F48" s="35">
        <v>10</v>
      </c>
      <c r="G48" s="36">
        <v>100</v>
      </c>
      <c r="H48" s="95">
        <v>29</v>
      </c>
      <c r="I48" s="96">
        <v>24</v>
      </c>
      <c r="J48" s="96">
        <v>12</v>
      </c>
      <c r="K48" s="96">
        <v>29</v>
      </c>
      <c r="L48" s="96">
        <v>6</v>
      </c>
      <c r="M48" s="53"/>
    </row>
    <row r="49" spans="2:13" s="9" customFormat="1" ht="18.75">
      <c r="B49" s="8" t="s">
        <v>138</v>
      </c>
      <c r="C49" s="35" t="s">
        <v>144</v>
      </c>
      <c r="D49" s="35" t="s">
        <v>144</v>
      </c>
      <c r="E49" s="36">
        <v>100</v>
      </c>
      <c r="F49" s="35" t="s">
        <v>144</v>
      </c>
      <c r="G49" s="36">
        <v>100</v>
      </c>
      <c r="H49" s="95">
        <v>29</v>
      </c>
      <c r="I49" s="96">
        <v>14</v>
      </c>
      <c r="J49" s="102" t="s">
        <v>47</v>
      </c>
      <c r="K49" s="96">
        <v>29</v>
      </c>
      <c r="L49" s="96">
        <v>28</v>
      </c>
      <c r="M49" s="53"/>
    </row>
    <row r="50" spans="2:13" s="9" customFormat="1" ht="18.75">
      <c r="B50" s="24" t="s">
        <v>139</v>
      </c>
      <c r="C50" s="35" t="s">
        <v>144</v>
      </c>
      <c r="D50" s="35" t="s">
        <v>144</v>
      </c>
      <c r="E50" s="36">
        <v>100</v>
      </c>
      <c r="F50" s="35" t="s">
        <v>144</v>
      </c>
      <c r="G50" s="36">
        <v>100</v>
      </c>
      <c r="H50" s="95">
        <v>38</v>
      </c>
      <c r="I50" s="96">
        <v>25</v>
      </c>
      <c r="J50" s="102" t="s">
        <v>47</v>
      </c>
      <c r="K50" s="96">
        <v>37</v>
      </c>
      <c r="L50" s="102" t="s">
        <v>47</v>
      </c>
      <c r="M50" s="53"/>
    </row>
    <row r="51" spans="2:12" ht="5.25" customHeight="1">
      <c r="B51" s="4"/>
      <c r="C51" s="35"/>
      <c r="D51" s="35"/>
      <c r="E51" s="36"/>
      <c r="F51" s="35"/>
      <c r="G51" s="36"/>
      <c r="H51" s="95"/>
      <c r="I51" s="96"/>
      <c r="J51" s="96"/>
      <c r="K51" s="96"/>
      <c r="L51" s="96"/>
    </row>
    <row r="52" spans="2:12" ht="18.75">
      <c r="B52" s="37" t="s">
        <v>145</v>
      </c>
      <c r="C52" s="95"/>
      <c r="D52" s="95"/>
      <c r="E52" s="95"/>
      <c r="F52" s="95"/>
      <c r="G52" s="97"/>
      <c r="H52" s="95"/>
      <c r="I52" s="96"/>
      <c r="J52" s="96"/>
      <c r="K52" s="96"/>
      <c r="L52" s="96"/>
    </row>
    <row r="53" spans="2:12" ht="18.75">
      <c r="B53" s="8" t="s">
        <v>141</v>
      </c>
      <c r="C53" s="35">
        <f>SUM(C54:C59)</f>
        <v>82</v>
      </c>
      <c r="D53" s="35">
        <v>50</v>
      </c>
      <c r="E53" s="36">
        <v>61</v>
      </c>
      <c r="F53" s="35">
        <f>SUM(F54:F59)</f>
        <v>46</v>
      </c>
      <c r="G53" s="36">
        <v>92</v>
      </c>
      <c r="H53" s="95">
        <v>24</v>
      </c>
      <c r="I53" s="96">
        <v>22</v>
      </c>
      <c r="J53" s="96">
        <v>19</v>
      </c>
      <c r="K53" s="96">
        <v>22</v>
      </c>
      <c r="L53" s="96">
        <v>13</v>
      </c>
    </row>
    <row r="54" spans="2:13" s="9" customFormat="1" ht="18.75">
      <c r="B54" s="8" t="s">
        <v>134</v>
      </c>
      <c r="C54" s="35">
        <v>20</v>
      </c>
      <c r="D54" s="102" t="s">
        <v>47</v>
      </c>
      <c r="E54" s="102" t="s">
        <v>47</v>
      </c>
      <c r="F54" s="102" t="s">
        <v>47</v>
      </c>
      <c r="G54" s="102" t="s">
        <v>47</v>
      </c>
      <c r="H54" s="102" t="s">
        <v>47</v>
      </c>
      <c r="I54" s="102" t="s">
        <v>47</v>
      </c>
      <c r="J54" s="102" t="s">
        <v>47</v>
      </c>
      <c r="K54" s="102" t="s">
        <v>47</v>
      </c>
      <c r="L54" s="102" t="s">
        <v>47</v>
      </c>
      <c r="M54" s="53"/>
    </row>
    <row r="55" spans="2:13" s="9" customFormat="1" ht="18.75">
      <c r="B55" s="8" t="s">
        <v>135</v>
      </c>
      <c r="C55" s="35">
        <v>12</v>
      </c>
      <c r="D55" s="35">
        <v>3</v>
      </c>
      <c r="E55" s="36">
        <v>25</v>
      </c>
      <c r="F55" s="35">
        <v>1</v>
      </c>
      <c r="G55" s="36">
        <v>33</v>
      </c>
      <c r="H55" s="95">
        <v>14</v>
      </c>
      <c r="I55" s="96">
        <v>29</v>
      </c>
      <c r="J55" s="96">
        <v>14</v>
      </c>
      <c r="K55" s="96">
        <v>14</v>
      </c>
      <c r="L55" s="96">
        <v>29</v>
      </c>
      <c r="M55" s="53"/>
    </row>
    <row r="56" spans="2:13" s="9" customFormat="1" ht="18.75">
      <c r="B56" s="8" t="s">
        <v>136</v>
      </c>
      <c r="C56" s="35">
        <v>9</v>
      </c>
      <c r="D56" s="35">
        <v>6</v>
      </c>
      <c r="E56" s="36">
        <v>67</v>
      </c>
      <c r="F56" s="35">
        <v>5</v>
      </c>
      <c r="G56" s="36">
        <v>83</v>
      </c>
      <c r="H56" s="95">
        <v>31</v>
      </c>
      <c r="I56" s="96">
        <v>25</v>
      </c>
      <c r="J56" s="96">
        <v>19</v>
      </c>
      <c r="K56" s="96">
        <v>25</v>
      </c>
      <c r="L56" s="96">
        <v>0</v>
      </c>
      <c r="M56" s="53"/>
    </row>
    <row r="57" spans="2:13" s="9" customFormat="1" ht="18.75">
      <c r="B57" s="8" t="s">
        <v>137</v>
      </c>
      <c r="C57" s="35">
        <v>6</v>
      </c>
      <c r="D57" s="35">
        <v>6</v>
      </c>
      <c r="E57" s="36">
        <v>100</v>
      </c>
      <c r="F57" s="35">
        <v>6</v>
      </c>
      <c r="G57" s="36">
        <v>100</v>
      </c>
      <c r="H57" s="95">
        <v>30</v>
      </c>
      <c r="I57" s="96">
        <v>25</v>
      </c>
      <c r="J57" s="96">
        <v>15</v>
      </c>
      <c r="K57" s="96">
        <v>25</v>
      </c>
      <c r="L57" s="96">
        <v>5</v>
      </c>
      <c r="M57" s="53"/>
    </row>
    <row r="58" spans="2:13" s="9" customFormat="1" ht="18.75">
      <c r="B58" s="8" t="s">
        <v>138</v>
      </c>
      <c r="C58" s="35">
        <v>3</v>
      </c>
      <c r="D58" s="35">
        <v>3</v>
      </c>
      <c r="E58" s="36">
        <v>100</v>
      </c>
      <c r="F58" s="35">
        <v>2</v>
      </c>
      <c r="G58" s="36">
        <v>67</v>
      </c>
      <c r="H58" s="95">
        <v>30</v>
      </c>
      <c r="I58" s="96">
        <v>20</v>
      </c>
      <c r="J58" s="96">
        <v>10</v>
      </c>
      <c r="K58" s="96">
        <v>20</v>
      </c>
      <c r="L58" s="96">
        <v>20</v>
      </c>
      <c r="M58" s="53"/>
    </row>
    <row r="59" spans="2:13" s="9" customFormat="1" ht="18.75">
      <c r="B59" s="24" t="s">
        <v>139</v>
      </c>
      <c r="C59" s="35">
        <v>32</v>
      </c>
      <c r="D59" s="35">
        <v>32</v>
      </c>
      <c r="E59" s="36">
        <v>100</v>
      </c>
      <c r="F59" s="35">
        <v>32</v>
      </c>
      <c r="G59" s="36">
        <v>100</v>
      </c>
      <c r="H59" s="95">
        <v>22</v>
      </c>
      <c r="I59" s="96">
        <v>22</v>
      </c>
      <c r="J59" s="96">
        <v>20</v>
      </c>
      <c r="K59" s="96">
        <v>22</v>
      </c>
      <c r="L59" s="96">
        <v>14</v>
      </c>
      <c r="M59" s="53"/>
    </row>
    <row r="60" spans="2:12" ht="5.25" customHeight="1">
      <c r="B60" s="4"/>
      <c r="C60" s="35"/>
      <c r="D60" s="35"/>
      <c r="E60" s="36"/>
      <c r="F60" s="35"/>
      <c r="G60" s="36"/>
      <c r="H60" s="95"/>
      <c r="I60" s="96"/>
      <c r="J60" s="96"/>
      <c r="K60" s="96"/>
      <c r="L60" s="96"/>
    </row>
    <row r="61" spans="2:12" ht="18.75">
      <c r="B61" s="37" t="s">
        <v>146</v>
      </c>
      <c r="C61" s="95"/>
      <c r="D61" s="95"/>
      <c r="E61" s="95"/>
      <c r="F61" s="95"/>
      <c r="G61" s="97"/>
      <c r="H61" s="95"/>
      <c r="I61" s="96"/>
      <c r="J61" s="96"/>
      <c r="K61" s="96"/>
      <c r="L61" s="96"/>
    </row>
    <row r="62" spans="2:12" ht="18.75">
      <c r="B62" s="8" t="s">
        <v>141</v>
      </c>
      <c r="C62" s="35">
        <f>SUM(C63:C68)</f>
        <v>1494</v>
      </c>
      <c r="D62" s="35">
        <f>SUM(D63:D68)</f>
        <v>368</v>
      </c>
      <c r="E62" s="36">
        <v>25</v>
      </c>
      <c r="F62" s="35" t="s">
        <v>144</v>
      </c>
      <c r="G62" s="36" t="s">
        <v>144</v>
      </c>
      <c r="H62" s="95">
        <v>20</v>
      </c>
      <c r="I62" s="96">
        <v>34</v>
      </c>
      <c r="J62" s="96">
        <v>13</v>
      </c>
      <c r="K62" s="96">
        <v>23</v>
      </c>
      <c r="L62" s="96">
        <v>10</v>
      </c>
    </row>
    <row r="63" spans="2:13" s="9" customFormat="1" ht="18.75">
      <c r="B63" s="8" t="s">
        <v>134</v>
      </c>
      <c r="C63" s="35">
        <v>510</v>
      </c>
      <c r="D63" s="35">
        <v>35</v>
      </c>
      <c r="E63" s="36">
        <v>7</v>
      </c>
      <c r="F63" s="35" t="s">
        <v>144</v>
      </c>
      <c r="G63" s="36" t="s">
        <v>144</v>
      </c>
      <c r="H63" s="95">
        <v>11</v>
      </c>
      <c r="I63" s="96">
        <v>29</v>
      </c>
      <c r="J63" s="96">
        <v>5</v>
      </c>
      <c r="K63" s="96">
        <v>51</v>
      </c>
      <c r="L63" s="96">
        <v>4</v>
      </c>
      <c r="M63" s="53"/>
    </row>
    <row r="64" spans="2:13" s="9" customFormat="1" ht="18.75">
      <c r="B64" s="8" t="s">
        <v>135</v>
      </c>
      <c r="C64" s="35">
        <v>519</v>
      </c>
      <c r="D64" s="35">
        <v>100</v>
      </c>
      <c r="E64" s="36">
        <v>19</v>
      </c>
      <c r="F64" s="35" t="s">
        <v>144</v>
      </c>
      <c r="G64" s="36" t="s">
        <v>144</v>
      </c>
      <c r="H64" s="96">
        <v>19</v>
      </c>
      <c r="I64" s="96">
        <v>39</v>
      </c>
      <c r="J64" s="96">
        <v>9</v>
      </c>
      <c r="K64" s="96">
        <v>18</v>
      </c>
      <c r="L64" s="96">
        <v>15</v>
      </c>
      <c r="M64" s="53"/>
    </row>
    <row r="65" spans="2:13" s="9" customFormat="1" ht="18.75">
      <c r="B65" s="8" t="s">
        <v>136</v>
      </c>
      <c r="C65" s="35">
        <v>360</v>
      </c>
      <c r="D65" s="35">
        <v>143</v>
      </c>
      <c r="E65" s="36">
        <v>40</v>
      </c>
      <c r="F65" s="35" t="s">
        <v>144</v>
      </c>
      <c r="G65" s="36" t="s">
        <v>144</v>
      </c>
      <c r="H65" s="95">
        <v>18</v>
      </c>
      <c r="I65" s="96">
        <v>37</v>
      </c>
      <c r="J65" s="96">
        <v>11</v>
      </c>
      <c r="K65" s="96">
        <v>20</v>
      </c>
      <c r="L65" s="96">
        <v>14</v>
      </c>
      <c r="M65" s="53"/>
    </row>
    <row r="66" spans="2:13" s="9" customFormat="1" ht="18.75">
      <c r="B66" s="8" t="s">
        <v>137</v>
      </c>
      <c r="C66" s="35">
        <v>56</v>
      </c>
      <c r="D66" s="35">
        <v>45</v>
      </c>
      <c r="E66" s="36">
        <v>80</v>
      </c>
      <c r="F66" s="35" t="s">
        <v>144</v>
      </c>
      <c r="G66" s="36" t="s">
        <v>144</v>
      </c>
      <c r="H66" s="95">
        <v>23</v>
      </c>
      <c r="I66" s="96">
        <v>30</v>
      </c>
      <c r="J66" s="96">
        <v>20</v>
      </c>
      <c r="K66" s="96">
        <v>24</v>
      </c>
      <c r="L66" s="96">
        <v>3</v>
      </c>
      <c r="M66" s="53"/>
    </row>
    <row r="67" spans="2:13" s="9" customFormat="1" ht="18.75">
      <c r="B67" s="8" t="s">
        <v>138</v>
      </c>
      <c r="C67" s="35">
        <v>34</v>
      </c>
      <c r="D67" s="35">
        <v>31</v>
      </c>
      <c r="E67" s="36">
        <v>91</v>
      </c>
      <c r="F67" s="35" t="s">
        <v>144</v>
      </c>
      <c r="G67" s="36" t="s">
        <v>144</v>
      </c>
      <c r="H67" s="95">
        <v>25</v>
      </c>
      <c r="I67" s="96">
        <v>28</v>
      </c>
      <c r="J67" s="96">
        <v>19</v>
      </c>
      <c r="K67" s="96">
        <v>26</v>
      </c>
      <c r="L67" s="96">
        <v>2</v>
      </c>
      <c r="M67" s="53"/>
    </row>
    <row r="68" spans="2:13" s="9" customFormat="1" ht="18.75">
      <c r="B68" s="24" t="s">
        <v>139</v>
      </c>
      <c r="C68" s="35">
        <v>15</v>
      </c>
      <c r="D68" s="35">
        <v>14</v>
      </c>
      <c r="E68" s="36">
        <v>93</v>
      </c>
      <c r="F68" s="35" t="s">
        <v>144</v>
      </c>
      <c r="G68" s="36" t="s">
        <v>144</v>
      </c>
      <c r="H68" s="95">
        <v>32</v>
      </c>
      <c r="I68" s="96">
        <v>27</v>
      </c>
      <c r="J68" s="96">
        <v>14</v>
      </c>
      <c r="K68" s="96">
        <v>22</v>
      </c>
      <c r="L68" s="96">
        <v>5</v>
      </c>
      <c r="M68" s="53"/>
    </row>
    <row r="69" spans="2:12" ht="5.25" customHeight="1">
      <c r="B69" s="4"/>
      <c r="C69" s="35"/>
      <c r="D69" s="35"/>
      <c r="E69" s="36"/>
      <c r="F69" s="35"/>
      <c r="G69" s="36"/>
      <c r="H69" s="95" t="s">
        <v>147</v>
      </c>
      <c r="I69" s="96"/>
      <c r="J69" s="96"/>
      <c r="K69" s="96"/>
      <c r="L69" s="96"/>
    </row>
    <row r="70" spans="2:12" ht="18.75">
      <c r="B70" s="37" t="s">
        <v>148</v>
      </c>
      <c r="C70" s="95"/>
      <c r="D70" s="95"/>
      <c r="E70" s="95"/>
      <c r="F70" s="95"/>
      <c r="G70" s="97"/>
      <c r="H70" s="95"/>
      <c r="I70" s="96"/>
      <c r="J70" s="96"/>
      <c r="K70" s="96"/>
      <c r="L70" s="96"/>
    </row>
    <row r="71" spans="2:12" ht="18.75">
      <c r="B71" s="8" t="s">
        <v>141</v>
      </c>
      <c r="C71" s="35">
        <f>SUM(C72:C77)</f>
        <v>404</v>
      </c>
      <c r="D71" s="35">
        <f>SUM(D72:D77)</f>
        <v>245</v>
      </c>
      <c r="E71" s="36">
        <v>61</v>
      </c>
      <c r="F71" s="35">
        <f>SUM(F72:F77)</f>
        <v>212</v>
      </c>
      <c r="G71" s="36">
        <v>87</v>
      </c>
      <c r="H71" s="95">
        <v>29</v>
      </c>
      <c r="I71" s="96">
        <v>16</v>
      </c>
      <c r="J71" s="96">
        <v>7</v>
      </c>
      <c r="K71" s="96">
        <v>36</v>
      </c>
      <c r="L71" s="96">
        <v>12</v>
      </c>
    </row>
    <row r="72" spans="2:13" s="9" customFormat="1" ht="18.75">
      <c r="B72" s="8" t="s">
        <v>134</v>
      </c>
      <c r="C72" s="35">
        <v>232</v>
      </c>
      <c r="D72" s="35">
        <v>107</v>
      </c>
      <c r="E72" s="36">
        <v>46</v>
      </c>
      <c r="F72" s="35">
        <v>88</v>
      </c>
      <c r="G72" s="36">
        <v>82</v>
      </c>
      <c r="H72" s="95">
        <v>27</v>
      </c>
      <c r="I72" s="96">
        <v>15</v>
      </c>
      <c r="J72" s="96">
        <v>4</v>
      </c>
      <c r="K72" s="96">
        <v>42</v>
      </c>
      <c r="L72" s="96">
        <v>12</v>
      </c>
      <c r="M72" s="53"/>
    </row>
    <row r="73" spans="2:13" s="9" customFormat="1" ht="18.75">
      <c r="B73" s="8" t="s">
        <v>135</v>
      </c>
      <c r="C73" s="35">
        <v>67</v>
      </c>
      <c r="D73" s="35">
        <v>45</v>
      </c>
      <c r="E73" s="36">
        <v>67</v>
      </c>
      <c r="F73" s="35">
        <v>40</v>
      </c>
      <c r="G73" s="36">
        <v>89</v>
      </c>
      <c r="H73" s="95">
        <v>37</v>
      </c>
      <c r="I73" s="96">
        <v>12</v>
      </c>
      <c r="J73" s="96">
        <v>5</v>
      </c>
      <c r="K73" s="96">
        <v>41</v>
      </c>
      <c r="L73" s="96">
        <v>5</v>
      </c>
      <c r="M73" s="53"/>
    </row>
    <row r="74" spans="2:13" s="9" customFormat="1" ht="18.75">
      <c r="B74" s="8" t="s">
        <v>136</v>
      </c>
      <c r="C74" s="35">
        <v>70</v>
      </c>
      <c r="D74" s="35">
        <v>59</v>
      </c>
      <c r="E74" s="36">
        <v>84</v>
      </c>
      <c r="F74" s="35">
        <v>52</v>
      </c>
      <c r="G74" s="36">
        <v>88</v>
      </c>
      <c r="H74" s="95">
        <v>30</v>
      </c>
      <c r="I74" s="96">
        <v>19</v>
      </c>
      <c r="J74" s="96">
        <v>6</v>
      </c>
      <c r="K74" s="96">
        <v>34</v>
      </c>
      <c r="L74" s="96">
        <v>11</v>
      </c>
      <c r="M74" s="53"/>
    </row>
    <row r="75" spans="2:13" s="9" customFormat="1" ht="18.75">
      <c r="B75" s="8" t="s">
        <v>137</v>
      </c>
      <c r="C75" s="35">
        <v>10</v>
      </c>
      <c r="D75" s="35">
        <v>10</v>
      </c>
      <c r="E75" s="36">
        <v>100</v>
      </c>
      <c r="F75" s="35">
        <v>9</v>
      </c>
      <c r="G75" s="36">
        <v>90</v>
      </c>
      <c r="H75" s="95">
        <v>33</v>
      </c>
      <c r="I75" s="96">
        <v>21</v>
      </c>
      <c r="J75" s="102" t="s">
        <v>47</v>
      </c>
      <c r="K75" s="96">
        <v>42</v>
      </c>
      <c r="L75" s="96">
        <v>4</v>
      </c>
      <c r="M75" s="53"/>
    </row>
    <row r="76" spans="2:13" s="9" customFormat="1" ht="18.75">
      <c r="B76" s="8" t="s">
        <v>138</v>
      </c>
      <c r="C76" s="35">
        <v>9</v>
      </c>
      <c r="D76" s="35">
        <v>9</v>
      </c>
      <c r="E76" s="36">
        <v>100</v>
      </c>
      <c r="F76" s="35">
        <v>9</v>
      </c>
      <c r="G76" s="36">
        <v>100</v>
      </c>
      <c r="H76" s="95">
        <v>24</v>
      </c>
      <c r="I76" s="96">
        <v>15</v>
      </c>
      <c r="J76" s="96">
        <v>22</v>
      </c>
      <c r="K76" s="96">
        <v>24</v>
      </c>
      <c r="L76" s="96">
        <v>15</v>
      </c>
      <c r="M76" s="53"/>
    </row>
    <row r="77" spans="2:13" s="9" customFormat="1" ht="18.75">
      <c r="B77" s="24" t="s">
        <v>139</v>
      </c>
      <c r="C77" s="35">
        <v>16</v>
      </c>
      <c r="D77" s="35">
        <v>15</v>
      </c>
      <c r="E77" s="36">
        <v>94</v>
      </c>
      <c r="F77" s="35">
        <v>14</v>
      </c>
      <c r="G77" s="36">
        <v>93</v>
      </c>
      <c r="H77" s="95">
        <v>25</v>
      </c>
      <c r="I77" s="96">
        <v>17</v>
      </c>
      <c r="J77" s="96">
        <v>17</v>
      </c>
      <c r="K77" s="96">
        <v>21</v>
      </c>
      <c r="L77" s="96">
        <v>20</v>
      </c>
      <c r="M77" s="53"/>
    </row>
    <row r="78" spans="2:12" ht="5.25" customHeight="1">
      <c r="B78" s="4"/>
      <c r="C78" s="35"/>
      <c r="D78" s="35"/>
      <c r="E78" s="36"/>
      <c r="F78" s="35"/>
      <c r="G78" s="36"/>
      <c r="H78" s="95"/>
      <c r="I78" s="96"/>
      <c r="J78" s="96"/>
      <c r="K78" s="96"/>
      <c r="L78" s="96"/>
    </row>
    <row r="79" spans="2:12" ht="18.75">
      <c r="B79" s="37" t="s">
        <v>149</v>
      </c>
      <c r="C79" s="95"/>
      <c r="D79" s="95"/>
      <c r="E79" s="95"/>
      <c r="F79" s="95"/>
      <c r="G79" s="97"/>
      <c r="H79" s="95"/>
      <c r="I79" s="96"/>
      <c r="J79" s="96"/>
      <c r="K79" s="96"/>
      <c r="L79" s="96"/>
    </row>
    <row r="80" spans="2:12" ht="18.75" customHeight="1">
      <c r="B80" s="8" t="s">
        <v>141</v>
      </c>
      <c r="C80" s="35">
        <v>1447</v>
      </c>
      <c r="D80" s="35">
        <v>1091</v>
      </c>
      <c r="E80" s="36">
        <v>75.39737387698688</v>
      </c>
      <c r="F80" s="35">
        <f>F90+F99</f>
        <v>800</v>
      </c>
      <c r="G80" s="36">
        <f>F80/D80*100</f>
        <v>73.32722273143905</v>
      </c>
      <c r="H80" s="95">
        <v>15</v>
      </c>
      <c r="I80" s="96">
        <v>8</v>
      </c>
      <c r="J80" s="96">
        <v>2</v>
      </c>
      <c r="K80" s="96">
        <v>43</v>
      </c>
      <c r="L80" s="96">
        <v>32</v>
      </c>
    </row>
    <row r="81" spans="2:12" ht="18.75" customHeight="1">
      <c r="B81" s="8" t="s">
        <v>134</v>
      </c>
      <c r="C81" s="35">
        <v>1106</v>
      </c>
      <c r="D81" s="35">
        <v>810</v>
      </c>
      <c r="E81" s="36">
        <v>73.23688969258589</v>
      </c>
      <c r="F81" s="35">
        <f>F91+F100</f>
        <v>568</v>
      </c>
      <c r="G81" s="36">
        <f aca="true" t="shared" si="0" ref="G81:G86">F81/D81*100</f>
        <v>70.12345679012346</v>
      </c>
      <c r="H81" s="95">
        <v>11</v>
      </c>
      <c r="I81" s="96">
        <v>7</v>
      </c>
      <c r="J81" s="96">
        <v>2</v>
      </c>
      <c r="K81" s="96">
        <v>45</v>
      </c>
      <c r="L81" s="96">
        <v>35</v>
      </c>
    </row>
    <row r="82" spans="2:12" ht="18.75" customHeight="1">
      <c r="B82" s="8" t="s">
        <v>135</v>
      </c>
      <c r="C82" s="35">
        <v>172</v>
      </c>
      <c r="D82" s="35">
        <v>136</v>
      </c>
      <c r="E82" s="36">
        <v>79.06976744186046</v>
      </c>
      <c r="F82" s="35">
        <f>F92+F101</f>
        <v>119</v>
      </c>
      <c r="G82" s="36">
        <f t="shared" si="0"/>
        <v>87.5</v>
      </c>
      <c r="H82" s="95">
        <v>17</v>
      </c>
      <c r="I82" s="96">
        <v>8</v>
      </c>
      <c r="J82" s="96">
        <v>2</v>
      </c>
      <c r="K82" s="96">
        <v>40</v>
      </c>
      <c r="L82" s="96">
        <v>33</v>
      </c>
    </row>
    <row r="83" spans="2:12" ht="18.75" customHeight="1">
      <c r="B83" s="8" t="s">
        <v>136</v>
      </c>
      <c r="C83" s="35">
        <v>98</v>
      </c>
      <c r="D83" s="35">
        <v>81</v>
      </c>
      <c r="E83" s="36">
        <v>82.6530612244898</v>
      </c>
      <c r="F83" s="35">
        <f>F93+F102</f>
        <v>58</v>
      </c>
      <c r="G83" s="36">
        <f t="shared" si="0"/>
        <v>71.60493827160494</v>
      </c>
      <c r="H83" s="95">
        <v>27</v>
      </c>
      <c r="I83" s="96">
        <v>11</v>
      </c>
      <c r="J83" s="96">
        <v>5</v>
      </c>
      <c r="K83" s="96">
        <v>35</v>
      </c>
      <c r="L83" s="96">
        <v>22</v>
      </c>
    </row>
    <row r="84" spans="2:12" ht="18.75" customHeight="1">
      <c r="B84" s="8" t="s">
        <v>137</v>
      </c>
      <c r="C84" s="35">
        <v>23</v>
      </c>
      <c r="D84" s="35">
        <v>20</v>
      </c>
      <c r="E84" s="36">
        <v>86.95652173913044</v>
      </c>
      <c r="F84" s="35">
        <f>F94</f>
        <v>15</v>
      </c>
      <c r="G84" s="36">
        <f t="shared" si="0"/>
        <v>75</v>
      </c>
      <c r="H84" s="95">
        <v>30</v>
      </c>
      <c r="I84" s="96">
        <v>8</v>
      </c>
      <c r="J84" s="112">
        <v>4</v>
      </c>
      <c r="K84" s="96">
        <v>32</v>
      </c>
      <c r="L84" s="96">
        <v>26</v>
      </c>
    </row>
    <row r="85" spans="2:12" ht="18.75" customHeight="1">
      <c r="B85" s="8" t="s">
        <v>138</v>
      </c>
      <c r="C85" s="35">
        <v>23</v>
      </c>
      <c r="D85" s="35">
        <v>20</v>
      </c>
      <c r="E85" s="36">
        <v>86.95652173913044</v>
      </c>
      <c r="F85" s="35">
        <f>F95</f>
        <v>18</v>
      </c>
      <c r="G85" s="36">
        <f t="shared" si="0"/>
        <v>90</v>
      </c>
      <c r="H85" s="95">
        <v>35</v>
      </c>
      <c r="I85" s="96">
        <v>8</v>
      </c>
      <c r="J85" s="96">
        <v>2</v>
      </c>
      <c r="K85" s="96">
        <v>33</v>
      </c>
      <c r="L85" s="96">
        <v>22</v>
      </c>
    </row>
    <row r="86" spans="2:12" ht="18.75" customHeight="1">
      <c r="B86" s="24" t="s">
        <v>139</v>
      </c>
      <c r="C86" s="35">
        <v>25</v>
      </c>
      <c r="D86" s="35">
        <v>24</v>
      </c>
      <c r="E86" s="36">
        <v>96</v>
      </c>
      <c r="F86" s="35">
        <f>F96</f>
        <v>22</v>
      </c>
      <c r="G86" s="36">
        <f t="shared" si="0"/>
        <v>91.66666666666666</v>
      </c>
      <c r="H86" s="95">
        <v>34</v>
      </c>
      <c r="I86" s="96">
        <v>10</v>
      </c>
      <c r="J86" s="96">
        <v>10</v>
      </c>
      <c r="K86" s="96">
        <v>33</v>
      </c>
      <c r="L86" s="96">
        <v>13</v>
      </c>
    </row>
    <row r="87" spans="2:12" ht="7.5" customHeight="1">
      <c r="B87" s="4"/>
      <c r="C87" s="35"/>
      <c r="D87" s="35"/>
      <c r="E87" s="36"/>
      <c r="F87" s="35"/>
      <c r="G87" s="36"/>
      <c r="H87" s="95"/>
      <c r="I87" s="96"/>
      <c r="J87" s="96"/>
      <c r="K87" s="96"/>
      <c r="L87" s="96"/>
    </row>
    <row r="88" spans="2:12" ht="18.75">
      <c r="B88" s="46" t="s">
        <v>150</v>
      </c>
      <c r="C88" s="95"/>
      <c r="D88" s="95"/>
      <c r="E88" s="95"/>
      <c r="F88" s="95"/>
      <c r="G88" s="97"/>
      <c r="H88" s="95"/>
      <c r="I88" s="96"/>
      <c r="J88" s="96"/>
      <c r="K88" s="96"/>
      <c r="L88" s="96"/>
    </row>
    <row r="89" spans="2:12" ht="18.75">
      <c r="B89" s="8" t="s">
        <v>151</v>
      </c>
      <c r="C89" s="95"/>
      <c r="D89" s="95"/>
      <c r="E89" s="95"/>
      <c r="F89" s="95"/>
      <c r="G89" s="97"/>
      <c r="H89" s="95"/>
      <c r="I89" s="96"/>
      <c r="J89" s="96"/>
      <c r="K89" s="96"/>
      <c r="L89" s="96"/>
    </row>
    <row r="90" spans="2:12" ht="18.75">
      <c r="B90" s="8" t="s">
        <v>141</v>
      </c>
      <c r="C90" s="35">
        <f>SUM(C91:C96)</f>
        <v>1137</v>
      </c>
      <c r="D90" s="35">
        <f>SUM(D91:D96)</f>
        <v>822</v>
      </c>
      <c r="E90" s="36">
        <v>72</v>
      </c>
      <c r="F90" s="35">
        <f>SUM(F91:F96)</f>
        <v>543</v>
      </c>
      <c r="G90" s="36">
        <v>66</v>
      </c>
      <c r="H90" s="95">
        <v>15</v>
      </c>
      <c r="I90" s="96">
        <v>10</v>
      </c>
      <c r="J90" s="96">
        <v>3</v>
      </c>
      <c r="K90" s="96">
        <v>46</v>
      </c>
      <c r="L90" s="96">
        <v>26</v>
      </c>
    </row>
    <row r="91" spans="2:12" ht="18.75">
      <c r="B91" s="8" t="s">
        <v>134</v>
      </c>
      <c r="C91" s="35">
        <v>877</v>
      </c>
      <c r="D91" s="35">
        <v>613</v>
      </c>
      <c r="E91" s="36">
        <v>70</v>
      </c>
      <c r="F91" s="35">
        <v>383</v>
      </c>
      <c r="G91" s="36">
        <v>62</v>
      </c>
      <c r="H91" s="95">
        <v>9</v>
      </c>
      <c r="I91" s="96">
        <v>10</v>
      </c>
      <c r="J91" s="96">
        <v>2</v>
      </c>
      <c r="K91" s="96">
        <v>49</v>
      </c>
      <c r="L91" s="96">
        <v>30</v>
      </c>
    </row>
    <row r="92" spans="2:12" ht="18.75">
      <c r="B92" s="8" t="s">
        <v>135</v>
      </c>
      <c r="C92" s="35">
        <v>104</v>
      </c>
      <c r="D92" s="35">
        <v>77</v>
      </c>
      <c r="E92" s="36">
        <v>74</v>
      </c>
      <c r="F92" s="35">
        <v>60</v>
      </c>
      <c r="G92" s="36">
        <v>78</v>
      </c>
      <c r="H92" s="95">
        <v>16</v>
      </c>
      <c r="I92" s="96">
        <v>15</v>
      </c>
      <c r="J92" s="96">
        <v>3</v>
      </c>
      <c r="K92" s="96">
        <v>47</v>
      </c>
      <c r="L92" s="96">
        <v>19</v>
      </c>
    </row>
    <row r="93" spans="2:12" ht="18.75">
      <c r="B93" s="8" t="s">
        <v>136</v>
      </c>
      <c r="C93" s="35">
        <v>85</v>
      </c>
      <c r="D93" s="35">
        <v>68</v>
      </c>
      <c r="E93" s="36">
        <v>80</v>
      </c>
      <c r="F93" s="35">
        <v>45</v>
      </c>
      <c r="G93" s="36">
        <v>66</v>
      </c>
      <c r="H93" s="95">
        <v>29</v>
      </c>
      <c r="I93" s="96">
        <v>10</v>
      </c>
      <c r="J93" s="96">
        <v>6</v>
      </c>
      <c r="K93" s="96">
        <v>37</v>
      </c>
      <c r="L93" s="96">
        <v>18</v>
      </c>
    </row>
    <row r="94" spans="2:13" s="9" customFormat="1" ht="18.75">
      <c r="B94" s="8" t="s">
        <v>137</v>
      </c>
      <c r="C94" s="35">
        <v>23</v>
      </c>
      <c r="D94" s="35">
        <v>20</v>
      </c>
      <c r="E94" s="36">
        <v>87</v>
      </c>
      <c r="F94" s="35">
        <v>15</v>
      </c>
      <c r="G94" s="36">
        <v>75</v>
      </c>
      <c r="H94" s="96">
        <v>30</v>
      </c>
      <c r="I94" s="96">
        <v>8</v>
      </c>
      <c r="J94" s="96">
        <v>4</v>
      </c>
      <c r="K94" s="96">
        <v>32</v>
      </c>
      <c r="L94" s="96">
        <v>26</v>
      </c>
      <c r="M94" s="53"/>
    </row>
    <row r="95" spans="2:13" s="9" customFormat="1" ht="18.75">
      <c r="B95" s="8" t="s">
        <v>138</v>
      </c>
      <c r="C95" s="35">
        <v>23</v>
      </c>
      <c r="D95" s="35">
        <v>20</v>
      </c>
      <c r="E95" s="36">
        <v>87</v>
      </c>
      <c r="F95" s="35">
        <v>18</v>
      </c>
      <c r="G95" s="36">
        <v>90</v>
      </c>
      <c r="H95" s="95">
        <v>36</v>
      </c>
      <c r="I95" s="96">
        <v>8</v>
      </c>
      <c r="J95" s="96">
        <v>2</v>
      </c>
      <c r="K95" s="96">
        <v>33</v>
      </c>
      <c r="L95" s="96">
        <v>21</v>
      </c>
      <c r="M95" s="53"/>
    </row>
    <row r="96" spans="2:13" s="9" customFormat="1" ht="18.75">
      <c r="B96" s="24" t="s">
        <v>139</v>
      </c>
      <c r="C96" s="35">
        <v>25</v>
      </c>
      <c r="D96" s="35">
        <v>24</v>
      </c>
      <c r="E96" s="36">
        <v>96</v>
      </c>
      <c r="F96" s="35">
        <v>22</v>
      </c>
      <c r="G96" s="36">
        <v>92</v>
      </c>
      <c r="H96" s="95">
        <v>34</v>
      </c>
      <c r="I96" s="96">
        <v>10</v>
      </c>
      <c r="J96" s="96">
        <v>10</v>
      </c>
      <c r="K96" s="96">
        <v>33</v>
      </c>
      <c r="L96" s="96">
        <v>13</v>
      </c>
      <c r="M96" s="53"/>
    </row>
    <row r="97" spans="2:12" ht="5.25" customHeight="1">
      <c r="B97" s="4"/>
      <c r="C97" s="35"/>
      <c r="D97" s="35"/>
      <c r="E97" s="36"/>
      <c r="F97" s="35"/>
      <c r="G97" s="36"/>
      <c r="H97" s="95"/>
      <c r="I97" s="96"/>
      <c r="J97" s="96"/>
      <c r="K97" s="96"/>
      <c r="L97" s="96"/>
    </row>
    <row r="98" spans="2:12" ht="18.75">
      <c r="B98" s="46" t="s">
        <v>152</v>
      </c>
      <c r="C98" s="95"/>
      <c r="D98" s="95"/>
      <c r="E98" s="95"/>
      <c r="F98" s="95"/>
      <c r="G98" s="97"/>
      <c r="H98" s="95"/>
      <c r="I98" s="96"/>
      <c r="J98" s="96"/>
      <c r="K98" s="96"/>
      <c r="L98" s="96"/>
    </row>
    <row r="99" spans="2:12" ht="18.75">
      <c r="B99" s="8" t="s">
        <v>141</v>
      </c>
      <c r="C99" s="35">
        <f>SUM(C100:C102)</f>
        <v>310</v>
      </c>
      <c r="D99" s="35">
        <f>SUM(D100:D102)</f>
        <v>269</v>
      </c>
      <c r="E99" s="36">
        <v>87</v>
      </c>
      <c r="F99" s="35">
        <f>SUM(F100:F102)</f>
        <v>257</v>
      </c>
      <c r="G99" s="36">
        <v>96</v>
      </c>
      <c r="H99" s="95">
        <v>15</v>
      </c>
      <c r="I99" s="96">
        <v>3</v>
      </c>
      <c r="J99" s="102" t="s">
        <v>47</v>
      </c>
      <c r="K99" s="96">
        <v>37</v>
      </c>
      <c r="L99" s="96">
        <v>45</v>
      </c>
    </row>
    <row r="100" spans="2:12" ht="18.75">
      <c r="B100" s="8" t="s">
        <v>134</v>
      </c>
      <c r="C100" s="35">
        <v>229</v>
      </c>
      <c r="D100" s="35">
        <v>197</v>
      </c>
      <c r="E100" s="36">
        <v>86</v>
      </c>
      <c r="F100" s="35">
        <v>185</v>
      </c>
      <c r="G100" s="36">
        <v>94</v>
      </c>
      <c r="H100" s="95">
        <v>14</v>
      </c>
      <c r="I100" s="96">
        <v>3</v>
      </c>
      <c r="J100" s="102" t="s">
        <v>47</v>
      </c>
      <c r="K100" s="96">
        <v>38</v>
      </c>
      <c r="L100" s="96">
        <v>45</v>
      </c>
    </row>
    <row r="101" spans="2:12" ht="18.75">
      <c r="B101" s="8" t="s">
        <v>135</v>
      </c>
      <c r="C101" s="35">
        <v>68</v>
      </c>
      <c r="D101" s="35">
        <v>59</v>
      </c>
      <c r="E101" s="36">
        <v>87</v>
      </c>
      <c r="F101" s="35">
        <v>59</v>
      </c>
      <c r="G101" s="36">
        <v>100</v>
      </c>
      <c r="H101" s="95">
        <v>17</v>
      </c>
      <c r="I101" s="96">
        <v>1</v>
      </c>
      <c r="J101" s="96">
        <v>1</v>
      </c>
      <c r="K101" s="96">
        <v>33</v>
      </c>
      <c r="L101" s="96">
        <v>48</v>
      </c>
    </row>
    <row r="102" spans="2:12" ht="18.75">
      <c r="B102" s="8" t="s">
        <v>136</v>
      </c>
      <c r="C102" s="35">
        <v>13</v>
      </c>
      <c r="D102" s="35">
        <v>13</v>
      </c>
      <c r="E102" s="36">
        <v>100</v>
      </c>
      <c r="F102" s="35">
        <v>13</v>
      </c>
      <c r="G102" s="36">
        <v>100</v>
      </c>
      <c r="H102" s="95">
        <v>24</v>
      </c>
      <c r="I102" s="96">
        <v>12</v>
      </c>
      <c r="J102" s="96">
        <v>2</v>
      </c>
      <c r="K102" s="96">
        <v>31</v>
      </c>
      <c r="L102" s="96">
        <v>31</v>
      </c>
    </row>
    <row r="103" spans="2:12" ht="6" customHeight="1">
      <c r="B103" s="4"/>
      <c r="C103" s="35"/>
      <c r="D103" s="35"/>
      <c r="E103" s="36"/>
      <c r="F103" s="35"/>
      <c r="G103" s="36"/>
      <c r="H103" s="95"/>
      <c r="I103" s="96"/>
      <c r="J103" s="96"/>
      <c r="K103" s="96"/>
      <c r="L103" s="96"/>
    </row>
    <row r="104" spans="2:12" ht="18.75">
      <c r="B104" s="84" t="s">
        <v>153</v>
      </c>
      <c r="C104" s="95"/>
      <c r="D104" s="95"/>
      <c r="E104" s="95"/>
      <c r="F104" s="95"/>
      <c r="G104" s="97"/>
      <c r="H104" s="95"/>
      <c r="I104" s="96"/>
      <c r="J104" s="96"/>
      <c r="K104" s="96"/>
      <c r="L104" s="96"/>
    </row>
    <row r="105" spans="2:12" ht="18.75">
      <c r="B105" s="8" t="s">
        <v>141</v>
      </c>
      <c r="C105" s="35">
        <v>10</v>
      </c>
      <c r="D105" s="35">
        <v>10</v>
      </c>
      <c r="E105" s="36">
        <v>100</v>
      </c>
      <c r="F105" s="35" t="s">
        <v>144</v>
      </c>
      <c r="G105" s="35" t="s">
        <v>144</v>
      </c>
      <c r="H105" s="95">
        <v>26</v>
      </c>
      <c r="I105" s="102" t="s">
        <v>47</v>
      </c>
      <c r="J105" s="96">
        <v>23</v>
      </c>
      <c r="K105" s="96">
        <v>14</v>
      </c>
      <c r="L105" s="96">
        <v>37</v>
      </c>
    </row>
    <row r="106" spans="2:13" s="9" customFormat="1" ht="18.75">
      <c r="B106" s="24" t="s">
        <v>154</v>
      </c>
      <c r="C106" s="35">
        <v>10</v>
      </c>
      <c r="D106" s="35">
        <v>10</v>
      </c>
      <c r="E106" s="36">
        <v>100</v>
      </c>
      <c r="F106" s="35" t="s">
        <v>144</v>
      </c>
      <c r="G106" s="35" t="s">
        <v>144</v>
      </c>
      <c r="H106" s="95">
        <v>26</v>
      </c>
      <c r="I106" s="102" t="s">
        <v>47</v>
      </c>
      <c r="J106" s="96">
        <v>23</v>
      </c>
      <c r="K106" s="96">
        <v>14</v>
      </c>
      <c r="L106" s="96">
        <v>37</v>
      </c>
      <c r="M106" s="53"/>
    </row>
    <row r="107" spans="2:12" ht="5.25" customHeight="1">
      <c r="B107" s="4"/>
      <c r="C107" s="35"/>
      <c r="D107" s="35"/>
      <c r="E107" s="36"/>
      <c r="F107" s="35"/>
      <c r="G107" s="36"/>
      <c r="H107" s="95"/>
      <c r="I107" s="96"/>
      <c r="J107" s="96"/>
      <c r="K107" s="96"/>
      <c r="L107" s="96"/>
    </row>
    <row r="108" spans="2:12" ht="18.75">
      <c r="B108" s="37" t="s">
        <v>155</v>
      </c>
      <c r="C108" s="95"/>
      <c r="D108" s="95"/>
      <c r="E108" s="95"/>
      <c r="F108" s="95"/>
      <c r="G108" s="97"/>
      <c r="H108" s="95"/>
      <c r="I108" s="96"/>
      <c r="J108" s="96"/>
      <c r="K108" s="96"/>
      <c r="L108" s="96"/>
    </row>
    <row r="109" spans="2:12" ht="18.75">
      <c r="B109" s="8" t="s">
        <v>141</v>
      </c>
      <c r="C109" s="35">
        <f>SUM(C110:C115)</f>
        <v>9844</v>
      </c>
      <c r="D109" s="35">
        <f>SUM(D110:D115)</f>
        <v>3510</v>
      </c>
      <c r="E109" s="36">
        <v>36</v>
      </c>
      <c r="F109" s="35">
        <f>SUM(F110:F115)</f>
        <v>2847</v>
      </c>
      <c r="G109" s="36">
        <v>81</v>
      </c>
      <c r="H109" s="95">
        <v>17</v>
      </c>
      <c r="I109" s="96">
        <v>25</v>
      </c>
      <c r="J109" s="96">
        <v>17</v>
      </c>
      <c r="K109" s="96">
        <v>30</v>
      </c>
      <c r="L109" s="96">
        <v>11</v>
      </c>
    </row>
    <row r="110" spans="2:13" s="9" customFormat="1" ht="18.75">
      <c r="B110" s="8" t="s">
        <v>134</v>
      </c>
      <c r="C110" s="35">
        <v>8898</v>
      </c>
      <c r="D110" s="35">
        <v>2801</v>
      </c>
      <c r="E110" s="36">
        <v>31</v>
      </c>
      <c r="F110" s="35">
        <v>2357</v>
      </c>
      <c r="G110" s="36">
        <v>84</v>
      </c>
      <c r="H110" s="95">
        <v>17</v>
      </c>
      <c r="I110" s="96">
        <v>25</v>
      </c>
      <c r="J110" s="96">
        <v>16</v>
      </c>
      <c r="K110" s="96">
        <v>31</v>
      </c>
      <c r="L110" s="96">
        <v>11</v>
      </c>
      <c r="M110" s="53"/>
    </row>
    <row r="111" spans="2:13" s="9" customFormat="1" ht="18.75">
      <c r="B111" s="8" t="s">
        <v>135</v>
      </c>
      <c r="C111" s="35">
        <v>554</v>
      </c>
      <c r="D111" s="35">
        <v>374</v>
      </c>
      <c r="E111" s="36">
        <v>68</v>
      </c>
      <c r="F111" s="35">
        <v>246</v>
      </c>
      <c r="G111" s="36">
        <v>66</v>
      </c>
      <c r="H111" s="95">
        <v>19</v>
      </c>
      <c r="I111" s="96">
        <v>28</v>
      </c>
      <c r="J111" s="96">
        <v>17</v>
      </c>
      <c r="K111" s="96">
        <v>26</v>
      </c>
      <c r="L111" s="96">
        <v>10</v>
      </c>
      <c r="M111" s="53"/>
    </row>
    <row r="112" spans="2:13" s="9" customFormat="1" ht="18.75">
      <c r="B112" s="8" t="s">
        <v>136</v>
      </c>
      <c r="C112" s="35">
        <v>308</v>
      </c>
      <c r="D112" s="35">
        <v>253</v>
      </c>
      <c r="E112" s="36">
        <v>82</v>
      </c>
      <c r="F112" s="35">
        <v>176</v>
      </c>
      <c r="G112" s="36">
        <v>70</v>
      </c>
      <c r="H112" s="95">
        <v>19</v>
      </c>
      <c r="I112" s="96">
        <v>28</v>
      </c>
      <c r="J112" s="96">
        <v>20</v>
      </c>
      <c r="K112" s="96">
        <v>26</v>
      </c>
      <c r="L112" s="96">
        <v>7</v>
      </c>
      <c r="M112" s="53"/>
    </row>
    <row r="113" spans="2:13" s="9" customFormat="1" ht="18.75">
      <c r="B113" s="8" t="s">
        <v>137</v>
      </c>
      <c r="C113" s="35">
        <v>37</v>
      </c>
      <c r="D113" s="35">
        <v>37</v>
      </c>
      <c r="E113" s="36">
        <v>100</v>
      </c>
      <c r="F113" s="35">
        <v>27</v>
      </c>
      <c r="G113" s="36">
        <v>73</v>
      </c>
      <c r="H113" s="95">
        <v>20</v>
      </c>
      <c r="I113" s="96">
        <v>27</v>
      </c>
      <c r="J113" s="96">
        <v>23</v>
      </c>
      <c r="K113" s="96">
        <v>22</v>
      </c>
      <c r="L113" s="96">
        <v>8</v>
      </c>
      <c r="M113" s="53"/>
    </row>
    <row r="114" spans="2:13" s="9" customFormat="1" ht="18.75">
      <c r="B114" s="8" t="s">
        <v>138</v>
      </c>
      <c r="C114" s="35">
        <v>35</v>
      </c>
      <c r="D114" s="35">
        <v>34</v>
      </c>
      <c r="E114" s="36">
        <v>97</v>
      </c>
      <c r="F114" s="35">
        <v>32</v>
      </c>
      <c r="G114" s="36">
        <v>94</v>
      </c>
      <c r="H114" s="95">
        <v>22</v>
      </c>
      <c r="I114" s="96">
        <v>27</v>
      </c>
      <c r="J114" s="96">
        <v>22</v>
      </c>
      <c r="K114" s="96">
        <v>23</v>
      </c>
      <c r="L114" s="96">
        <v>6</v>
      </c>
      <c r="M114" s="53"/>
    </row>
    <row r="115" spans="2:13" s="9" customFormat="1" ht="18.75">
      <c r="B115" s="24" t="s">
        <v>139</v>
      </c>
      <c r="C115" s="35">
        <v>12</v>
      </c>
      <c r="D115" s="35">
        <v>11</v>
      </c>
      <c r="E115" s="36">
        <v>92</v>
      </c>
      <c r="F115" s="35">
        <v>9</v>
      </c>
      <c r="G115" s="36">
        <v>82</v>
      </c>
      <c r="H115" s="95">
        <v>22</v>
      </c>
      <c r="I115" s="96">
        <v>28</v>
      </c>
      <c r="J115" s="96">
        <v>22</v>
      </c>
      <c r="K115" s="96">
        <v>25</v>
      </c>
      <c r="L115" s="96">
        <v>3</v>
      </c>
      <c r="M115" s="53"/>
    </row>
    <row r="116" spans="1:12" ht="5.25" customHeight="1">
      <c r="A116" s="2"/>
      <c r="B116" s="5"/>
      <c r="C116" s="11"/>
      <c r="D116" s="11"/>
      <c r="E116" s="11"/>
      <c r="F116" s="11"/>
      <c r="G116" s="11"/>
      <c r="H116" s="2"/>
      <c r="I116" s="2"/>
      <c r="J116" s="2"/>
      <c r="K116" s="2"/>
      <c r="L116" s="2"/>
    </row>
    <row r="117" spans="1:7" ht="15.75" customHeight="1">
      <c r="A117" s="60" t="s">
        <v>144</v>
      </c>
      <c r="B117" s="59" t="s">
        <v>156</v>
      </c>
      <c r="C117" s="30"/>
      <c r="D117" s="30"/>
      <c r="E117" s="30"/>
      <c r="F117" s="30"/>
      <c r="G117" s="30"/>
    </row>
    <row r="118" spans="1:3" ht="15.75" customHeight="1">
      <c r="A118" s="101" t="s">
        <v>157</v>
      </c>
      <c r="B118" s="59" t="s">
        <v>158</v>
      </c>
      <c r="C118" s="30"/>
    </row>
  </sheetData>
  <mergeCells count="30">
    <mergeCell ref="H14:L14"/>
    <mergeCell ref="D7:G7"/>
    <mergeCell ref="B11:B12"/>
    <mergeCell ref="C8:C10"/>
    <mergeCell ref="D10:D11"/>
    <mergeCell ref="D12:D13"/>
    <mergeCell ref="D6:G6"/>
    <mergeCell ref="E8:E9"/>
    <mergeCell ref="D5:G5"/>
    <mergeCell ref="H6:L6"/>
    <mergeCell ref="H7:L7"/>
    <mergeCell ref="H5:L5"/>
    <mergeCell ref="G8:G9"/>
    <mergeCell ref="E10:E11"/>
    <mergeCell ref="G10:G11"/>
    <mergeCell ref="H8:H9"/>
    <mergeCell ref="H10:H11"/>
    <mergeCell ref="H12:H13"/>
    <mergeCell ref="I8:I9"/>
    <mergeCell ref="I10:I11"/>
    <mergeCell ref="I12:I13"/>
    <mergeCell ref="L8:L9"/>
    <mergeCell ref="L10:L11"/>
    <mergeCell ref="L12:L13"/>
    <mergeCell ref="J8:J9"/>
    <mergeCell ref="J10:J11"/>
    <mergeCell ref="J12:J13"/>
    <mergeCell ref="K8:K9"/>
    <mergeCell ref="K10:K11"/>
    <mergeCell ref="K12:K13"/>
  </mergeCells>
  <printOptions horizontalCentered="1"/>
  <pageMargins left="0.35433070866141736" right="0.35433070866141736" top="0.984251968503937" bottom="1.2598425196850394" header="0.5118110236220472" footer="0.3937007874015748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Tam</cp:lastModifiedBy>
  <cp:lastPrinted>2009-02-13T08:34:44Z</cp:lastPrinted>
  <dcterms:created xsi:type="dcterms:W3CDTF">2003-10-17T08:56:44Z</dcterms:created>
  <dcterms:modified xsi:type="dcterms:W3CDTF">2009-02-13T08:35:06Z</dcterms:modified>
  <cp:category/>
  <cp:version/>
  <cp:contentType/>
  <cp:contentStatus/>
</cp:coreProperties>
</file>