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/>
  <calcPr fullCalcOnLoad="1"/>
</workbook>
</file>

<file path=xl/sharedStrings.xml><?xml version="1.0" encoding="utf-8"?>
<sst xmlns="http://schemas.openxmlformats.org/spreadsheetml/2006/main" count="2088" uniqueCount="1012">
  <si>
    <r>
      <t xml:space="preserve">                              公噸</t>
    </r>
    <r>
      <rPr>
        <sz val="12"/>
        <rFont val="Times New Roman"/>
        <family val="1"/>
      </rPr>
      <t xml:space="preserve"> / tonelada / tonne</t>
    </r>
  </si>
  <si>
    <r>
      <t xml:space="preserve">年 / </t>
    </r>
    <r>
      <rPr>
        <sz val="12"/>
        <rFont val="Times New Roman"/>
        <family val="1"/>
      </rPr>
      <t>Ano</t>
    </r>
    <r>
      <rPr>
        <sz val="12"/>
        <rFont val="新細明體"/>
        <family val="1"/>
      </rPr>
      <t xml:space="preserve"> / </t>
    </r>
    <r>
      <rPr>
        <sz val="12"/>
        <rFont val="Times New Roman"/>
        <family val="1"/>
      </rPr>
      <t>Year</t>
    </r>
  </si>
  <si>
    <r>
      <t xml:space="preserve">季 / </t>
    </r>
    <r>
      <rPr>
        <sz val="12"/>
        <rFont val="Times New Roman"/>
        <family val="1"/>
      </rPr>
      <t>Trimestre</t>
    </r>
    <r>
      <rPr>
        <sz val="12"/>
        <rFont val="新細明體"/>
        <family val="1"/>
      </rPr>
      <t xml:space="preserve"> / </t>
    </r>
    <r>
      <rPr>
        <sz val="12"/>
        <rFont val="Times New Roman"/>
        <family val="1"/>
      </rPr>
      <t>Quarte</t>
    </r>
    <r>
      <rPr>
        <sz val="12"/>
        <rFont val="新細明體"/>
        <family val="1"/>
      </rPr>
      <t>r</t>
    </r>
  </si>
  <si>
    <t>19.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</si>
  <si>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劃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</si>
  <si>
    <t>SALÁRIOS DIÁRIOS MÉDIOS NOMINAIS DOS TRABALHADORES, POR CATEGORIA, NAS OBRAS</t>
  </si>
  <si>
    <t>DE CONSTRUÇÃO</t>
  </si>
  <si>
    <t>AVERAGE DAILY NOMINAL WAGES OF WORKERS ENGAGED IN CONSTRUCTION PROJECTS BY OCCUPATION</t>
  </si>
  <si>
    <r>
      <t>澳門元</t>
    </r>
    <r>
      <rPr>
        <sz val="12"/>
        <rFont val="Times New Roman"/>
        <family val="1"/>
      </rPr>
      <t xml:space="preserve"> MOP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</si>
  <si>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</si>
  <si>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</si>
  <si>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>Salários diários médios nominais</t>
  </si>
  <si>
    <t>Categoria dos trabalhadores</t>
  </si>
  <si>
    <t>Average daily nominal wages</t>
  </si>
  <si>
    <t>Occupation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</si>
  <si>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均</t>
    </r>
  </si>
  <si>
    <t>Total médio</t>
  </si>
  <si>
    <t>Overall average</t>
  </si>
  <si>
    <r>
      <t>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</si>
  <si>
    <t>Trabalhadores especializados e semi-especializados</t>
  </si>
  <si>
    <t>Skilled workers and semi-skilled workers</t>
  </si>
  <si>
    <r>
      <t>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</si>
  <si>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Montadores de andaimes </t>
  </si>
  <si>
    <r>
      <t>S</t>
    </r>
    <r>
      <rPr>
        <sz val="12"/>
        <rFont val="Times New Roman"/>
        <family val="1"/>
      </rPr>
      <t>ca</t>
    </r>
    <r>
      <rPr>
        <sz val="12"/>
        <rFont val="Times New Roman"/>
        <family val="1"/>
      </rPr>
      <t>ffolders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</si>
  <si>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</si>
  <si>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Trabalhadores de betão e instaladores de canos de esgoto</t>
  </si>
  <si>
    <t>Concreters and drain layers</t>
  </si>
  <si>
    <r>
      <t>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</si>
  <si>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Armadores de ferro</t>
  </si>
  <si>
    <t>Structural iron erectors</t>
  </si>
  <si>
    <r>
      <t>模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</si>
  <si>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Carpinteiros de cofragem</t>
  </si>
  <si>
    <t>Concrete mould and slab carpenters</t>
  </si>
  <si>
    <r>
      <t>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</si>
  <si>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Assentadores de tijolos e  estucadores </t>
  </si>
  <si>
    <t>Bricklayers and plasterers</t>
  </si>
  <si>
    <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</si>
  <si>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Carpinteiros de acabamentos</t>
  </si>
  <si>
    <t>Carpenters</t>
  </si>
  <si>
    <r>
      <t>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</si>
  <si>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Pintores</t>
  </si>
  <si>
    <t>Painters</t>
  </si>
  <si>
    <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</si>
  <si>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Serralheiros da construção civil</t>
  </si>
  <si>
    <t xml:space="preserve">Iron workers </t>
  </si>
  <si>
    <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</si>
  <si>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Canalizadores</t>
  </si>
  <si>
    <t>Plumbers</t>
  </si>
  <si>
    <r>
      <t>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</si>
  <si>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 xml:space="preserve">Electricistas e / ou mecânicos 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</si>
  <si>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</si>
  <si>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</si>
  <si>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</si>
  <si>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</si>
  <si>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r>
      <t>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</si>
  <si>
    <t xml:space="preserve">Motoristas de viaturas pesadas </t>
  </si>
  <si>
    <t>Truck drivers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</si>
  <si>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</si>
  <si>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Outros trabalhadores</t>
  </si>
  <si>
    <t>Other workers</t>
  </si>
  <si>
    <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人</t>
    </r>
  </si>
  <si>
    <t>Trabalhadores indiferenciados</t>
  </si>
  <si>
    <t>Unskilled workers</t>
  </si>
  <si>
    <t>混 凝 土 消 耗 量</t>
  </si>
  <si>
    <t>CONSUMO DE BETÃO PRONTO</t>
  </si>
  <si>
    <t>CONSUMPTION OF CONCRETE</t>
  </si>
  <si>
    <r>
      <t xml:space="preserve">立方米  </t>
    </r>
    <r>
      <rPr>
        <sz val="12"/>
        <rFont val="Times New Roman"/>
        <family val="1"/>
      </rPr>
      <t xml:space="preserve"> m³   </t>
    </r>
  </si>
  <si>
    <r>
      <t xml:space="preserve">年  </t>
    </r>
    <r>
      <rPr>
        <sz val="12"/>
        <rFont val="Times New Roman"/>
        <family val="1"/>
      </rPr>
      <t>Ano  Year</t>
    </r>
  </si>
  <si>
    <r>
      <t xml:space="preserve">季  </t>
    </r>
    <r>
      <rPr>
        <sz val="12"/>
        <rFont val="Times New Roman"/>
        <family val="1"/>
      </rPr>
      <t>Trimestre  Quarter</t>
    </r>
  </si>
  <si>
    <t>Variation (%)</t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</si>
  <si>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</si>
  <si>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</si>
  <si>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</si>
  <si>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</si>
  <si>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</si>
  <si>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</si>
  <si>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</si>
  <si>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</si>
  <si>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t>20.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</si>
  <si>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季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</si>
  <si>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ÍNDICES DOS SALÁRIOS NOMINAIS E REAIS DOS TRABALHADORES, POR TRIMESTRE, NAS</t>
  </si>
  <si>
    <t>OBRAS DE CONSTRUÇÃ</t>
  </si>
  <si>
    <t>NOMINAL AND REAL WAGE INDICES OF WORKERS ENGAGED IN CONSTRUCTION BY QUARTER</t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</si>
  <si>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</si>
  <si>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</si>
  <si>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</t>
  </si>
  <si>
    <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</si>
  <si>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t>Wage indices</t>
  </si>
  <si>
    <t xml:space="preserve"> Ano / trimestre</t>
  </si>
  <si>
    <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</si>
  <si>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</si>
  <si>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Year / quarter</t>
  </si>
  <si>
    <t>Índices nominais</t>
  </si>
  <si>
    <t>Índices reais</t>
  </si>
  <si>
    <t>Nominal wage indices</t>
  </si>
  <si>
    <t>Real wage indices</t>
  </si>
  <si>
    <r>
      <t>第一季</t>
    </r>
    <r>
      <rPr>
        <sz val="12"/>
        <rFont val="Times New Roman"/>
        <family val="1"/>
      </rPr>
      <t xml:space="preserve">    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</si>
  <si>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第二季</t>
    </r>
    <r>
      <rPr>
        <sz val="12"/>
        <rFont val="Times New Roman"/>
        <family val="1"/>
      </rPr>
      <t xml:space="preserve">    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</si>
  <si>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第三季</t>
    </r>
    <r>
      <rPr>
        <sz val="12"/>
        <rFont val="Times New Roman"/>
        <family val="1"/>
      </rPr>
      <t xml:space="preserve">    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</si>
  <si>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第四季</t>
    </r>
    <r>
      <rPr>
        <sz val="12"/>
        <rFont val="Times New Roman"/>
        <family val="1"/>
      </rPr>
      <t xml:space="preserve">    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</si>
  <si>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r>
      <t>第一季</t>
    </r>
    <r>
      <rPr>
        <sz val="12"/>
        <rFont val="Times New Roman"/>
        <family val="1"/>
      </rPr>
      <t xml:space="preserve">    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</si>
  <si>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第二季</t>
    </r>
    <r>
      <rPr>
        <sz val="12"/>
        <rFont val="Times New Roman"/>
        <family val="1"/>
      </rPr>
      <t xml:space="preserve">    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</si>
  <si>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第三季</t>
    </r>
    <r>
      <rPr>
        <sz val="12"/>
        <rFont val="Times New Roman"/>
        <family val="1"/>
      </rPr>
      <t xml:space="preserve">    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</si>
  <si>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第四季</t>
    </r>
    <r>
      <rPr>
        <sz val="12"/>
        <rFont val="Times New Roman"/>
        <family val="1"/>
      </rPr>
      <t xml:space="preserve">    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</si>
  <si>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r>
      <t>第一季</t>
    </r>
    <r>
      <rPr>
        <sz val="12"/>
        <rFont val="Times New Roman"/>
        <family val="1"/>
      </rPr>
      <t xml:space="preserve">    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</si>
  <si>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第二季</t>
    </r>
    <r>
      <rPr>
        <sz val="12"/>
        <rFont val="Times New Roman"/>
        <family val="1"/>
      </rPr>
      <t xml:space="preserve">    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</si>
  <si>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第三季</t>
    </r>
    <r>
      <rPr>
        <sz val="12"/>
        <rFont val="Times New Roman"/>
        <family val="1"/>
      </rPr>
      <t xml:space="preserve">    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</si>
  <si>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第四季</t>
    </r>
    <r>
      <rPr>
        <sz val="12"/>
        <rFont val="Times New Roman"/>
        <family val="1"/>
      </rPr>
      <t xml:space="preserve">    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</si>
  <si>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r>
      <t>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﹕實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</si>
  <si>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t>Nota : O índice dos salários reais é o índice dos salários nominais ponderado pelo índice de preços no consumidor.</t>
  </si>
  <si>
    <t>Note : Real wage index refers to nominal wage index adjusted for CPI (Consumer Price Index)</t>
  </si>
  <si>
    <t>21.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</si>
  <si>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職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業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工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名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義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薪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金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度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數</t>
    </r>
  </si>
  <si>
    <t>ÍNDICES TRIMESTRAIS DOS SALÁRIOS NOMINAIS DOS TRABALHADORES, POR CATEGORIA, NAS OBRAS DE CONSTRUÇÃO</t>
  </si>
  <si>
    <t>QUARTERLY NOMINAL WAGE INDICES OF WORKERS ENGAGED IN CONSTRUCTION BY OCCUPATION</t>
  </si>
  <si>
    <r>
      <t>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</si>
  <si>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</si>
  <si>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r>
      <t>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</si>
  <si>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 nominais de 2001</t>
  </si>
  <si>
    <t>Categoria dos trabalhadores</t>
  </si>
  <si>
    <t>Ponderações</t>
  </si>
  <si>
    <t>Nominal wage indices 2001</t>
  </si>
  <si>
    <t>Occupation</t>
  </si>
  <si>
    <t>Weight</t>
  </si>
  <si>
    <t>全年平均</t>
  </si>
  <si>
    <t>第一季</t>
  </si>
  <si>
    <t>第二季</t>
  </si>
  <si>
    <t>第三季</t>
  </si>
  <si>
    <t>第四季</t>
  </si>
  <si>
    <t>Médias anual</t>
  </si>
  <si>
    <r>
      <t>1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</si>
  <si>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2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</si>
  <si>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3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</si>
  <si>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4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</si>
  <si>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t>Average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</si>
  <si>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</si>
  <si>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</si>
  <si>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</si>
  <si>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</si>
  <si>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</si>
  <si>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 geral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</si>
  <si>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</si>
  <si>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</si>
  <si>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</si>
  <si>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</si>
  <si>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</si>
  <si>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</si>
  <si>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</si>
  <si>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</si>
  <si>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</si>
  <si>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</si>
  <si>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</si>
  <si>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</si>
  <si>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</si>
  <si>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</si>
  <si>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</si>
  <si>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</si>
  <si>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</si>
  <si>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</si>
  <si>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</si>
  <si>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t>Unskilled workers</t>
  </si>
  <si>
    <t>22.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</si>
  <si>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</si>
  <si>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ÍNDICES DOS SALÁRIOS NOMINAIS DOS TRABALHADORES, POR CATEGORIA, NAS OBRAS</t>
  </si>
  <si>
    <t>DE CONSTRUÇÃO</t>
  </si>
  <si>
    <t>NOMINAL WAGE INDICES OF WORKERS ENGAGED IN CONSTRUCTION BY OCCUPATION</t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</si>
  <si>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</si>
  <si>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</si>
  <si>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Índices dos salários nominais</t>
  </si>
  <si>
    <t>Occupation</t>
  </si>
  <si>
    <t>Weight</t>
  </si>
  <si>
    <t>Índice geral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</si>
  <si>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</si>
  <si>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</si>
  <si>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</si>
  <si>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</si>
  <si>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</si>
  <si>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</si>
  <si>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</si>
  <si>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</si>
  <si>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</si>
  <si>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</si>
  <si>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</si>
  <si>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</si>
  <si>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</si>
  <si>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</si>
  <si>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</si>
  <si>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</si>
  <si>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</si>
  <si>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</si>
  <si>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</si>
  <si>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t>Unskilled workers</t>
  </si>
  <si>
    <t>23.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</si>
  <si>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</si>
  <si>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NDICES DOS SALÁRIOS REAIS DOS TRABALHADORES, POR CATEGORIA, NAS OBRAS</t>
  </si>
  <si>
    <t>DE CONSTRUÇÃO</t>
  </si>
  <si>
    <t>REAL WAGE INDICES OF WORKERS ENGAGED IN CONSTRUCTION BY OCCUPATION</t>
  </si>
  <si>
    <r>
      <t>(2000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= 100)</t>
    </r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</si>
  <si>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</si>
  <si>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</si>
  <si>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>Índices dos salários reais</t>
  </si>
  <si>
    <t>Categoria dos trabalhadores</t>
  </si>
  <si>
    <t>Real wage indices</t>
  </si>
  <si>
    <t>Occupation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</si>
  <si>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</si>
  <si>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</si>
  <si>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</si>
  <si>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</si>
  <si>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</si>
  <si>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</si>
  <si>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</si>
  <si>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</si>
  <si>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</si>
  <si>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</si>
  <si>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</si>
  <si>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</si>
  <si>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</si>
  <si>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</si>
  <si>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</si>
  <si>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</si>
  <si>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</si>
  <si>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</si>
  <si>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</si>
  <si>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r>
      <t>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﹕實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薪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</si>
  <si>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t>Nota : O índice dos salários reais é o índice dos salários nominais ponderado pelo índice de preços no consumidor.</t>
  </si>
  <si>
    <t>Note : Real wage index refers to nominal wage index adjusted for CPI (Consumer Price Index)</t>
  </si>
  <si>
    <t>24.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</si>
  <si>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義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動</t>
    </r>
  </si>
  <si>
    <t>VARIAÇÃO DOS ÍNDICES DOS SALÁRIOS NOMINAIS DOS TRABALHADORES, POR CATEGORIA, NAS</t>
  </si>
  <si>
    <t>OBRAS DE CONSTRUÇÃO</t>
  </si>
  <si>
    <t>VARIATION OF NOMINAL WAGE INDICES OF WORKER ENGAGED IN CONSTRUCTION BY OCCUPATION</t>
  </si>
  <si>
    <t>名 義 薪 金 指 數 變 動</t>
  </si>
  <si>
    <r>
      <t>Variação dos í</t>
    </r>
    <r>
      <rPr>
        <sz val="12"/>
        <rFont val="Times New Roman"/>
        <family val="1"/>
      </rPr>
      <t xml:space="preserve">ndices dos </t>
    </r>
    <r>
      <rPr>
        <sz val="12"/>
        <rFont val="Times New Roman"/>
        <family val="1"/>
      </rPr>
      <t>salários nominais</t>
    </r>
  </si>
  <si>
    <t>Categoria dos trabalhadores</t>
  </si>
  <si>
    <r>
      <t>Variation of nominal wage</t>
    </r>
    <r>
      <rPr>
        <sz val="12"/>
        <rFont val="Times New Roman"/>
        <family val="1"/>
      </rPr>
      <t xml:space="preserve"> indices</t>
    </r>
  </si>
  <si>
    <r>
      <t>1</t>
    </r>
    <r>
      <rPr>
        <u val="single"/>
        <vertAlign val="superscript"/>
        <sz val="12"/>
        <rFont val="Times New Roman"/>
        <family val="1"/>
      </rPr>
      <t>o</t>
    </r>
    <r>
      <rPr>
        <u val="single"/>
        <sz val="12"/>
        <rFont val="Times New Roman"/>
        <family val="1"/>
      </rPr>
      <t>T/2001</t>
    </r>
  </si>
  <si>
    <r>
      <t>2</t>
    </r>
    <r>
      <rPr>
        <u val="single"/>
        <vertAlign val="superscript"/>
        <sz val="12"/>
        <rFont val="Times New Roman"/>
        <family val="1"/>
      </rPr>
      <t>o</t>
    </r>
    <r>
      <rPr>
        <u val="single"/>
        <sz val="12"/>
        <rFont val="Times New Roman"/>
        <family val="1"/>
      </rPr>
      <t>T/2001</t>
    </r>
  </si>
  <si>
    <r>
      <t>3</t>
    </r>
    <r>
      <rPr>
        <u val="single"/>
        <vertAlign val="superscript"/>
        <sz val="12"/>
        <rFont val="Times New Roman"/>
        <family val="1"/>
      </rPr>
      <t>o</t>
    </r>
    <r>
      <rPr>
        <u val="single"/>
        <sz val="12"/>
        <rFont val="Times New Roman"/>
        <family val="1"/>
      </rPr>
      <t>T/2001</t>
    </r>
  </si>
  <si>
    <r>
      <t>4</t>
    </r>
    <r>
      <rPr>
        <u val="single"/>
        <vertAlign val="superscript"/>
        <sz val="12"/>
        <rFont val="Times New Roman"/>
        <family val="1"/>
      </rPr>
      <t>o</t>
    </r>
    <r>
      <rPr>
        <u val="single"/>
        <sz val="12"/>
        <rFont val="Times New Roman"/>
        <family val="1"/>
      </rPr>
      <t>T/2001</t>
    </r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</si>
  <si>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T/2000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</si>
  <si>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T/2000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</si>
  <si>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T/2000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</si>
  <si>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T/2000</t>
    </r>
  </si>
  <si>
    <r>
      <t>S</t>
    </r>
    <r>
      <rPr>
        <sz val="12"/>
        <rFont val="Times New Roman"/>
        <family val="1"/>
      </rPr>
      <t>ca</t>
    </r>
    <r>
      <rPr>
        <sz val="12"/>
        <rFont val="Times New Roman"/>
        <family val="1"/>
      </rPr>
      <t>ffolders</t>
    </r>
  </si>
  <si>
    <t>-</t>
  </si>
  <si>
    <t>25.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</si>
  <si>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動</t>
    </r>
    <r>
      <rPr>
        <sz val="14"/>
        <rFont val="Times New Roman"/>
        <family val="1"/>
      </rPr>
      <t xml:space="preserve"> </t>
    </r>
  </si>
  <si>
    <t>VARIAÇÃO DOS ÍNDICES DOS SALÁRIOS REAIS DOS TRABALHADORES, POR CATEGORIA, NAS OBRAS DE CONSTRUÇÃO</t>
  </si>
  <si>
    <t>VARIATION OF REAL WAGE INDICES OF WORKER ENGAGED IN CONSTRUCTION BY OCCUPATION</t>
  </si>
  <si>
    <r>
      <t>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質 薪 金 指 數 變 動</t>
    </r>
  </si>
  <si>
    <t>Variação dos ínices salários reais</t>
  </si>
  <si>
    <t>Variation of real wage indices</t>
  </si>
  <si>
    <t>Índice geral</t>
  </si>
  <si>
    <t>Overall index</t>
  </si>
  <si>
    <t>Trabalhadores especializados e semi-especializados</t>
  </si>
  <si>
    <t>Skilled workers and semi-skilled workers</t>
  </si>
  <si>
    <t>Scaffolders</t>
  </si>
  <si>
    <t>Trabalhadores de betão e instaladores de canos de esgoto</t>
  </si>
  <si>
    <t>Concreters and drain layers</t>
  </si>
  <si>
    <t>Structural iron erectors</t>
  </si>
  <si>
    <t>Concrete mould and slab carpenters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</si>
  <si>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</si>
  <si>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</si>
  <si>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</si>
  <si>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</si>
  <si>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</si>
  <si>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</si>
  <si>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員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挖泥機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壓路機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貨斗操作員</t>
    </r>
    <r>
      <rPr>
        <sz val="12"/>
        <rFont val="Times New Roman"/>
        <family val="1"/>
      </rPr>
      <t>)</t>
    </r>
  </si>
  <si>
    <t>Operadores de máquinas (escavadoras, niveladoras, gruas, etc..)</t>
  </si>
  <si>
    <t>Plant operators (excavator operators, crane operators, etc.)</t>
  </si>
  <si>
    <t>Truck drivers</t>
  </si>
  <si>
    <t>Other workers</t>
  </si>
  <si>
    <t>Unskilled workers</t>
  </si>
  <si>
    <t>26.</t>
  </si>
  <si>
    <r>
      <t>主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建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材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料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平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均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批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發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價</t>
    </r>
  </si>
  <si>
    <t xml:space="preserve">        </t>
  </si>
  <si>
    <t>PREÇOS MÉDIOS DE VENDA POR GROSSO DOS PRINCIPAIS MATERIAIS DE CONSTRUÇÃO</t>
  </si>
  <si>
    <t>AVERAGE WHOLESALE PRICES OF MAJOR CONSTRUCTION MATERIALS</t>
  </si>
  <si>
    <r>
      <t>澳門元</t>
    </r>
    <r>
      <rPr>
        <sz val="12"/>
        <rFont val="Times New Roman"/>
        <family val="1"/>
      </rPr>
      <t xml:space="preserve">  MOP </t>
    </r>
  </si>
  <si>
    <r>
      <t>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稱</t>
    </r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</si>
  <si>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</si>
  <si>
    <t>Designação dos materiais de construção</t>
  </si>
  <si>
    <t>Unidade</t>
  </si>
  <si>
    <t>Construction materials</t>
  </si>
  <si>
    <t>Unit</t>
  </si>
  <si>
    <r>
      <t>螺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</si>
  <si>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噸</t>
    </r>
  </si>
  <si>
    <t>Varões de aço com estrias de secção redonda</t>
  </si>
  <si>
    <t>tonelada</t>
  </si>
  <si>
    <t>Spiral and round reinforcing steel bars</t>
  </si>
  <si>
    <t>tonne</t>
  </si>
  <si>
    <r>
      <t>長</t>
    </r>
    <r>
      <rPr>
        <sz val="12"/>
        <rFont val="Times New Roman"/>
        <family val="1"/>
      </rPr>
      <t xml:space="preserve"> / Comprimento / Length : 12m</t>
    </r>
  </si>
  <si>
    <r>
      <t>直徑</t>
    </r>
    <r>
      <rPr>
        <sz val="12"/>
        <rFont val="Times New Roman"/>
        <family val="1"/>
      </rPr>
      <t xml:space="preserve"> / Diâmetro / Diameter : </t>
    </r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10mm</t>
    </r>
  </si>
  <si>
    <r>
      <t>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</si>
  <si>
    <t>Varões de aço de secção redonda</t>
  </si>
  <si>
    <t>tonelada</t>
  </si>
  <si>
    <t>Round reinforcing steel bars</t>
  </si>
  <si>
    <r>
      <t>直徑</t>
    </r>
    <r>
      <rPr>
        <sz val="12"/>
        <rFont val="Times New Roman"/>
        <family val="1"/>
      </rPr>
      <t xml:space="preserve"> / Diâmetro / Diameter : 6mm~16mm</t>
    </r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</si>
  <si>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</si>
  <si>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>米</t>
  </si>
  <si>
    <t>Alumínio para caixilhos de portas -- do vão da porta</t>
  </si>
  <si>
    <t>m</t>
  </si>
  <si>
    <t>Aluminium casement door - frame</t>
  </si>
  <si>
    <r>
      <t>厚</t>
    </r>
    <r>
      <rPr>
        <sz val="12"/>
        <rFont val="Times New Roman"/>
        <family val="1"/>
      </rPr>
      <t xml:space="preserve"> / Espessura / Thickness : 1.4mm</t>
    </r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</si>
  <si>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</si>
  <si>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 xml:space="preserve">Alumínio para caixilhos de portas -- da porta </t>
  </si>
  <si>
    <t>Aluminium casement door - door frame</t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</si>
  <si>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框</t>
    </r>
  </si>
  <si>
    <t>Alumínio para caixilhos de janelas -- do vão da janela</t>
  </si>
  <si>
    <t>Aluminium casement window - frame</t>
  </si>
  <si>
    <r>
      <t>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肉</t>
    </r>
  </si>
  <si>
    <t>Alumínio para caixilhos de janelas -- da janela</t>
  </si>
  <si>
    <t>Aluminium casement window - glass</t>
  </si>
  <si>
    <t>沙</t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</si>
  <si>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</si>
  <si>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 xml:space="preserve">Areia </t>
  </si>
  <si>
    <t>m³</t>
  </si>
  <si>
    <t>Sand</t>
  </si>
  <si>
    <r>
      <t>混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土</t>
    </r>
  </si>
  <si>
    <t>Betão pronto</t>
  </si>
  <si>
    <t>Concrete</t>
  </si>
  <si>
    <r>
      <t>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灰</t>
    </r>
  </si>
  <si>
    <t>Cal para reboco</t>
  </si>
  <si>
    <t>Hydrated lime</t>
  </si>
  <si>
    <r>
      <t>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石</t>
    </r>
    <r>
      <rPr>
        <sz val="12"/>
        <rFont val="Times New Roman"/>
        <family val="1"/>
      </rPr>
      <t xml:space="preserve"> </t>
    </r>
  </si>
  <si>
    <t xml:space="preserve">Pedra britada </t>
  </si>
  <si>
    <t>Aggregates (gravel and crushed stones)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</si>
  <si>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膠</t>
    </r>
    <r>
      <rPr>
        <sz val="12"/>
        <rFont val="Times New Roman"/>
        <family val="1"/>
      </rPr>
      <t>)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</si>
  <si>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</si>
  <si>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>Madeira contraplacada vulgar</t>
  </si>
  <si>
    <t>m²</t>
  </si>
  <si>
    <t>Clamping plate (Plywood)</t>
  </si>
  <si>
    <r>
      <t>尺寸</t>
    </r>
    <r>
      <rPr>
        <sz val="12"/>
        <rFont val="Times New Roman"/>
        <family val="1"/>
      </rPr>
      <t xml:space="preserve"> / Medidas / Size : </t>
    </r>
  </si>
  <si>
    <t>19mm x 0.9m~1.2m x 1.8m~2.4m</t>
  </si>
  <si>
    <r>
      <t>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方</t>
    </r>
  </si>
  <si>
    <t>Barrotes para cofragem</t>
  </si>
  <si>
    <t xml:space="preserve">Ordinary wood column </t>
  </si>
  <si>
    <t>51mm x 76mm~102mm</t>
  </si>
  <si>
    <r>
      <t>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</si>
  <si>
    <t>Pranchas de madeira vulgar</t>
  </si>
  <si>
    <t>Ordinary wooden board</t>
  </si>
  <si>
    <t>38mm x 0.2m~0.3m</t>
  </si>
  <si>
    <r>
      <t>山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</si>
  <si>
    <t>Rodapé de san cheong</t>
  </si>
  <si>
    <t>Foot panel (San Cheong)</t>
  </si>
  <si>
    <t>13mm x 102mm</t>
  </si>
  <si>
    <r>
      <t>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</si>
  <si>
    <t>Rodapé de madeira vulgar</t>
  </si>
  <si>
    <t>Foot panel (ordinary wood)</t>
  </si>
  <si>
    <t>13mm x 76mm</t>
  </si>
  <si>
    <r>
      <t>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</si>
  <si>
    <t>Parquet de teca (grande)</t>
  </si>
  <si>
    <t>Floor-board (Teak)</t>
  </si>
  <si>
    <r>
      <t>厚</t>
    </r>
    <r>
      <rPr>
        <sz val="12"/>
        <rFont val="Times New Roman"/>
        <family val="1"/>
      </rPr>
      <t xml:space="preserve"> / Espessura / Thickness : 13mm~19mm</t>
    </r>
  </si>
  <si>
    <t>51mm x 305mm</t>
  </si>
  <si>
    <r>
      <t>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仔</t>
    </r>
    <r>
      <rPr>
        <sz val="12"/>
        <rFont val="Times New Roman"/>
        <family val="1"/>
      </rPr>
      <t>)</t>
    </r>
  </si>
  <si>
    <t>Parquet de teca (pequeno)</t>
  </si>
  <si>
    <t>Small floor-board (Teak)</t>
  </si>
  <si>
    <r>
      <t>厚</t>
    </r>
    <r>
      <rPr>
        <sz val="12"/>
        <rFont val="Times New Roman"/>
        <family val="1"/>
      </rPr>
      <t xml:space="preserve"> / Espessura / Thickness : 10mm</t>
    </r>
  </si>
  <si>
    <r>
      <t>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</t>
    </r>
    <r>
      <rPr>
        <sz val="12"/>
        <rFont val="Times New Roman"/>
        <family val="1"/>
      </rPr>
      <t xml:space="preserve">                             </t>
    </r>
  </si>
  <si>
    <t xml:space="preserve">Contraplacado de teca                            </t>
  </si>
  <si>
    <t>Clamping plate (Teak)</t>
  </si>
  <si>
    <t>3.2mm x 0.9m~1.2m x 2.1m~2.4m</t>
  </si>
  <si>
    <r>
      <t>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</si>
  <si>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r>
      <t>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塊</t>
    </r>
  </si>
  <si>
    <t>Tijolos de argila -- China Continental</t>
  </si>
  <si>
    <t>100 unidades</t>
  </si>
  <si>
    <t>Red bricks - Mainland China</t>
  </si>
  <si>
    <t>100 units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</si>
  <si>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</si>
  <si>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r>
      <t xml:space="preserve"> </t>
    </r>
    <r>
      <rPr>
        <sz val="12"/>
        <rFont val="細明體"/>
        <family val="3"/>
      </rPr>
      <t>塊</t>
    </r>
  </si>
  <si>
    <t>Ladrilhos -- China Continental</t>
  </si>
  <si>
    <t>unidade</t>
  </si>
  <si>
    <t>Paving tiles - Mainland China</t>
  </si>
  <si>
    <t>unit</t>
  </si>
  <si>
    <t>20cm x 20cm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</si>
  <si>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</si>
  <si>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>Ladrilhos -- Espanha</t>
  </si>
  <si>
    <t xml:space="preserve"> Paving tiles - Spain                               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</si>
  <si>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</si>
  <si>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>…</t>
  </si>
  <si>
    <t xml:space="preserve"> Paving tiles - Mainland China                                     </t>
  </si>
  <si>
    <t>30cm x 30cm</t>
  </si>
  <si>
    <r>
      <t>白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</si>
  <si>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>Azulejos de cor branca -- China Continental</t>
  </si>
  <si>
    <t>Wall tiles (white) - Mainland China</t>
  </si>
  <si>
    <t>10cm x 10cm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</si>
  <si>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陸</t>
    </r>
  </si>
  <si>
    <t>Azulejos de outras cores -- China Continental</t>
  </si>
  <si>
    <t>Wall tiles (other colours) - Mainland China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</si>
  <si>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磚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</si>
  <si>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>Azulejos de outras cores -- Espanha</t>
  </si>
  <si>
    <t>Wall tiles (other colours) - Spain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</si>
  <si>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</si>
  <si>
    <t>Mosaicos vulgares</t>
  </si>
  <si>
    <t>Ordinary mosaic tiles</t>
  </si>
  <si>
    <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紙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石</t>
    </r>
  </si>
  <si>
    <t>Mosaicos de vidro</t>
  </si>
  <si>
    <t>Glass mosaic tiles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</si>
  <si>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</si>
  <si>
    <t>Vidro vulgar (liso transparente)</t>
  </si>
  <si>
    <t>Ordinary clear sheet glass</t>
  </si>
  <si>
    <r>
      <t>厚</t>
    </r>
    <r>
      <rPr>
        <sz val="12"/>
        <rFont val="Times New Roman"/>
        <family val="1"/>
      </rPr>
      <t xml:space="preserve"> / Espessura / Thickness : 3mm~6mm</t>
    </r>
  </si>
  <si>
    <r>
      <t>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璃</t>
    </r>
  </si>
  <si>
    <t>Vidro cor de chá</t>
  </si>
  <si>
    <t>Tawny sheet glass</t>
  </si>
  <si>
    <r>
      <t>厚</t>
    </r>
    <r>
      <rPr>
        <sz val="12"/>
        <rFont val="Times New Roman"/>
        <family val="1"/>
      </rPr>
      <t xml:space="preserve"> / Espessura / Thickness : 6mm</t>
    </r>
  </si>
  <si>
    <r>
      <t>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  <r>
      <rPr>
        <sz val="12"/>
        <rFont val="Times New Roman"/>
        <family val="1"/>
      </rPr>
      <t xml:space="preserve"> </t>
    </r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</si>
  <si>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升</t>
    </r>
  </si>
  <si>
    <t>Esmaltes a óleo</t>
  </si>
  <si>
    <t>l</t>
  </si>
  <si>
    <t>Enamel paint</t>
  </si>
  <si>
    <t>litre</t>
  </si>
  <si>
    <r>
      <t>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漆</t>
    </r>
  </si>
  <si>
    <t>Tintas emulsionadas</t>
  </si>
  <si>
    <t>Emulsion paint</t>
  </si>
  <si>
    <r>
      <t xml:space="preserve">PVC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線、電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線、白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</t>
    </r>
  </si>
  <si>
    <t>條</t>
  </si>
  <si>
    <t xml:space="preserve">Tubos de PVC (cor branca) para protecção de </t>
  </si>
  <si>
    <t>cabos eléctricos e telefónicos</t>
  </si>
  <si>
    <t>PVC (white) pipes for protecting electric and telephone wires</t>
  </si>
  <si>
    <t>20mmø~32mmø x 3m</t>
  </si>
  <si>
    <r>
      <t xml:space="preserve">PVC </t>
    </r>
    <r>
      <rPr>
        <sz val="12"/>
        <rFont val="新細明體"/>
        <family val="1"/>
      </rPr>
      <t>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>)</t>
    </r>
  </si>
  <si>
    <t>Tubos de PVC (cor cinzenta) para esgotos e</t>
  </si>
  <si>
    <t>protecção de cabos eléctricos e telefónicos</t>
  </si>
  <si>
    <t>PVC (grey) pipes for protecting electric and telephone wires</t>
  </si>
  <si>
    <t xml:space="preserve"> and drainpipes (Thin)</t>
  </si>
  <si>
    <t>32mmø x 4m</t>
  </si>
  <si>
    <r>
      <t xml:space="preserve">PVC </t>
    </r>
    <r>
      <rPr>
        <sz val="12"/>
        <rFont val="新細明體"/>
        <family val="1"/>
      </rPr>
      <t>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>)</t>
    </r>
  </si>
  <si>
    <t>Tubos de PVC (cor cinzenta) para abastecimento de água</t>
  </si>
  <si>
    <t>PVC (grey) water suppy pipes (Thick)</t>
  </si>
  <si>
    <t>102mmø x 4m</t>
  </si>
  <si>
    <r>
      <t>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鋼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管</t>
    </r>
    <r>
      <rPr>
        <sz val="12"/>
        <rFont val="Times New Roman"/>
        <family val="1"/>
      </rPr>
      <t xml:space="preserve"> (B </t>
    </r>
    <r>
      <rPr>
        <sz val="12"/>
        <rFont val="細明體"/>
        <family val="3"/>
      </rPr>
      <t>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喉</t>
    </r>
    <r>
      <rPr>
        <sz val="12"/>
        <rFont val="Times New Roman"/>
        <family val="1"/>
      </rPr>
      <t xml:space="preserve">) </t>
    </r>
  </si>
  <si>
    <t>Tubos de aço galvanizado (grau B)</t>
  </si>
  <si>
    <t>Galvanized steel pipes (Grade B)</t>
  </si>
  <si>
    <t>19mmø x 6m</t>
  </si>
  <si>
    <r>
      <t>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盆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</si>
  <si>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個</t>
  </si>
  <si>
    <t>Lavatórios -- Tailândia</t>
  </si>
  <si>
    <t>Wash basins - Thailand</t>
  </si>
  <si>
    <t>33cm~36cm x 51cm</t>
  </si>
  <si>
    <t>41cm x 51cm</t>
  </si>
  <si>
    <r>
      <t>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具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廁、廁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板、水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箱</t>
    </r>
    <r>
      <rPr>
        <sz val="12"/>
        <rFont val="Times New Roman"/>
        <family val="1"/>
      </rPr>
      <t xml:space="preserve">) -- </t>
    </r>
    <r>
      <rPr>
        <sz val="12"/>
        <rFont val="細明體"/>
        <family val="3"/>
      </rPr>
      <t>泰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</si>
  <si>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套</t>
  </si>
  <si>
    <t xml:space="preserve">Conjunto de retrete, assento para retrete e autoclismo </t>
  </si>
  <si>
    <t>conj</t>
  </si>
  <si>
    <t>(peças unidas ao autoclismo) -- Tailândia</t>
  </si>
  <si>
    <t>set</t>
  </si>
  <si>
    <t xml:space="preserve">Set of lavatory </t>
  </si>
  <si>
    <t>(lavatory pan, seat and cover, flushing cistern) -Thailand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</si>
  <si>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缸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西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牙</t>
    </r>
  </si>
  <si>
    <t xml:space="preserve">Banheiras de ferro fundido -- Espanha </t>
  </si>
  <si>
    <t>Cast iron bathtub - Spain</t>
  </si>
  <si>
    <t>69cm x 1.2m-1.4m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</si>
  <si>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缸</t>
    </r>
    <r>
      <rPr>
        <sz val="12"/>
        <rFont val="Times New Roman"/>
        <family val="1"/>
      </rPr>
      <t xml:space="preserve"> -- </t>
    </r>
    <r>
      <rPr>
        <sz val="12"/>
        <rFont val="細明體"/>
        <family val="3"/>
      </rPr>
      <t>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</t>
    </r>
  </si>
  <si>
    <t>Banheiras de ferro fundido -- E.U.A.</t>
  </si>
  <si>
    <t>Cast iron bathtub - U.S.A.</t>
  </si>
  <si>
    <t>76cm x 1.4m-1.5m</t>
  </si>
  <si>
    <r>
      <t>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泥</t>
    </r>
  </si>
  <si>
    <t>Cimentos Portland</t>
  </si>
  <si>
    <t>Portland cement (ordinary)</t>
  </si>
  <si>
    <r>
      <t>白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泥</t>
    </r>
  </si>
  <si>
    <t>Cimentos brancos</t>
  </si>
  <si>
    <t>White cement</t>
  </si>
  <si>
    <r>
      <t>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線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>)</t>
    </r>
  </si>
  <si>
    <r>
      <t>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百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米</t>
    </r>
  </si>
  <si>
    <t>Cabos eléctricos (mono)</t>
  </si>
  <si>
    <t>100 metros</t>
  </si>
  <si>
    <t>Electric wires (single)</t>
  </si>
  <si>
    <t>100 m</t>
  </si>
  <si>
    <t>10mm²</t>
  </si>
  <si>
    <t>27.</t>
  </si>
  <si>
    <t>建 築 材 料 平 均 批 發 價 季 度 指 數</t>
  </si>
  <si>
    <t>ÍNDICES TRIMESTRAIS DOS PREÇOS MÉDIOS DE VENDA POR GROSSO DOS MATERIAIS</t>
  </si>
  <si>
    <t>QUARTERLY AVERAGE WHOLESALE PRICE INDICES OF CONSTRUCTION MATERIALS</t>
  </si>
  <si>
    <r>
      <t>(</t>
    </r>
    <r>
      <rPr>
        <sz val="12"/>
        <rFont val="Times New Roman"/>
        <family val="1"/>
      </rPr>
      <t>1995</t>
    </r>
    <r>
      <rPr>
        <sz val="12"/>
        <rFont val="新細明體"/>
        <family val="1"/>
      </rPr>
      <t xml:space="preserve">年 </t>
    </r>
    <r>
      <rPr>
        <sz val="12"/>
        <rFont val="Times New Roman"/>
        <family val="1"/>
      </rPr>
      <t>= 100)</t>
    </r>
  </si>
  <si>
    <t>指 數</t>
  </si>
  <si>
    <t>Índices</t>
  </si>
  <si>
    <t>建 築 材 料 名 稱</t>
  </si>
  <si>
    <t>權 數</t>
  </si>
  <si>
    <t xml:space="preserve"> Indices</t>
  </si>
  <si>
    <t>Designação dos materiais de construção</t>
  </si>
  <si>
    <t>第一季</t>
  </si>
  <si>
    <t>第二季</t>
  </si>
  <si>
    <t>第三季</t>
  </si>
  <si>
    <t>第四季</t>
  </si>
  <si>
    <t>Construction materials</t>
  </si>
  <si>
    <t>Weight</t>
  </si>
  <si>
    <r>
      <t>1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</si>
  <si>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2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</si>
  <si>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3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</si>
  <si>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4</t>
    </r>
    <r>
      <rPr>
        <sz val="16"/>
        <rFont val="Times New Roman"/>
        <family val="1"/>
      </rPr>
      <t>º</t>
    </r>
    <r>
      <rPr>
        <sz val="12"/>
        <rFont val="Times New Roman"/>
        <family val="1"/>
      </rPr>
      <t xml:space="preserve"> T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</si>
  <si>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</si>
  <si>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</si>
  <si>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</si>
  <si>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</si>
  <si>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t>總 指 數</t>
  </si>
  <si>
    <t>Índice geral</t>
  </si>
  <si>
    <t>Overall index</t>
  </si>
  <si>
    <t>鋼 鐵</t>
  </si>
  <si>
    <t>Aço</t>
  </si>
  <si>
    <t>Steel</t>
  </si>
  <si>
    <t>鋁</t>
  </si>
  <si>
    <t>Alumínio</t>
  </si>
  <si>
    <t>Aluminium</t>
  </si>
  <si>
    <t>Areia</t>
  </si>
  <si>
    <t>Sand</t>
  </si>
  <si>
    <t>混 凝 土</t>
  </si>
  <si>
    <t>Concrete</t>
  </si>
  <si>
    <t>石 灰</t>
  </si>
  <si>
    <t>Cal</t>
  </si>
  <si>
    <t>Lime</t>
  </si>
  <si>
    <t>Pedra britada</t>
  </si>
  <si>
    <t>Aggregates</t>
  </si>
  <si>
    <t>木 材</t>
  </si>
  <si>
    <t>Madeira</t>
  </si>
  <si>
    <t>Timber</t>
  </si>
  <si>
    <t>紅 磚</t>
  </si>
  <si>
    <t>Tijolos de argila</t>
  </si>
  <si>
    <t>Red bricks</t>
  </si>
  <si>
    <t>陶 瓷 產 品</t>
  </si>
  <si>
    <t>Produtos cerâmicos</t>
  </si>
  <si>
    <t>Ceramic products</t>
  </si>
  <si>
    <t>玻 璃</t>
  </si>
  <si>
    <t>Vidro</t>
  </si>
  <si>
    <t>Glass</t>
  </si>
  <si>
    <t>油 漆</t>
  </si>
  <si>
    <t>Tintas</t>
  </si>
  <si>
    <t>Paint</t>
  </si>
  <si>
    <t>管 道</t>
  </si>
  <si>
    <t>Tubagens</t>
  </si>
  <si>
    <t>Pipes</t>
  </si>
  <si>
    <t>Artigos sanitários e de higiene</t>
  </si>
  <si>
    <t>Sanitary articles</t>
  </si>
  <si>
    <t>水 泥</t>
  </si>
  <si>
    <t>Cimentos</t>
  </si>
  <si>
    <t>Cement</t>
  </si>
  <si>
    <t>電 線</t>
  </si>
  <si>
    <t>Cabos eléctricos</t>
  </si>
  <si>
    <t xml:space="preserve">Electric wires (single) </t>
  </si>
  <si>
    <t>28.</t>
  </si>
  <si>
    <t>建 築 材 料 平 均 批 發 價 指 數</t>
  </si>
  <si>
    <t>ÍNDICES DOS PREÇOS MÉDIOS DE VENDA POR GROSSO DOS MATERIAIS DE CONSTRUÇÃO</t>
  </si>
  <si>
    <t>AVERAGE WHOLESALE PRICE INDICES OF CONSTRUCTION MATERIALS</t>
  </si>
  <si>
    <r>
      <t>(1995</t>
    </r>
    <r>
      <rPr>
        <sz val="12"/>
        <rFont val="新細明體"/>
        <family val="1"/>
      </rPr>
      <t xml:space="preserve">年 </t>
    </r>
    <r>
      <rPr>
        <sz val="12"/>
        <rFont val="Times New Roman"/>
        <family val="1"/>
      </rPr>
      <t>= 100)</t>
    </r>
  </si>
  <si>
    <t>Índices</t>
  </si>
  <si>
    <t>Indices</t>
  </si>
  <si>
    <t>Designação dos materiais de construção</t>
  </si>
  <si>
    <t>Construction materials</t>
  </si>
  <si>
    <t>Weight</t>
  </si>
  <si>
    <t>％</t>
  </si>
  <si>
    <t>Overall index</t>
  </si>
  <si>
    <t>Steel</t>
  </si>
  <si>
    <t>Aluminium</t>
  </si>
  <si>
    <t>Sand</t>
  </si>
  <si>
    <t>Concrete</t>
  </si>
  <si>
    <t>Lime</t>
  </si>
  <si>
    <t>Aggregates</t>
  </si>
  <si>
    <t>Timber</t>
  </si>
  <si>
    <t>Red bricks</t>
  </si>
  <si>
    <t>Ceramic products</t>
  </si>
  <si>
    <t>Glass</t>
  </si>
  <si>
    <t>Paint</t>
  </si>
  <si>
    <t>Pipes</t>
  </si>
  <si>
    <t>Sanitary articles</t>
  </si>
  <si>
    <t>Cement</t>
  </si>
  <si>
    <t xml:space="preserve">Electric wires (single) </t>
  </si>
  <si>
    <t>tonelada tonne</t>
  </si>
  <si>
    <t>千澳門元</t>
  </si>
  <si>
    <t>10³MOP</t>
  </si>
  <si>
    <t>水 泥 熟 料</t>
  </si>
  <si>
    <t>Cimento "clinquer"     Clinker cement</t>
  </si>
  <si>
    <t>扁鐵、扁鋼及圓鐵、圓鋼</t>
  </si>
  <si>
    <t>Barras e perfis de ferro macio ou aço</t>
  </si>
  <si>
    <t>Steel and iron bar</t>
  </si>
  <si>
    <t>沙</t>
  </si>
  <si>
    <t>Areia                                  Sand</t>
  </si>
  <si>
    <t>碎 石</t>
  </si>
  <si>
    <t xml:space="preserve">Pedra britada                                                       Aggregates (gravel and </t>
  </si>
  <si>
    <t>crushed stones)</t>
  </si>
  <si>
    <t>磚</t>
  </si>
  <si>
    <t>Tijolos                                Red bricks</t>
  </si>
  <si>
    <t>瓷 磚 及 紙 皮 石</t>
  </si>
  <si>
    <t>Azulejos e ladrilhos              Wall tiles and floor tiles</t>
  </si>
  <si>
    <t>潔 具</t>
  </si>
  <si>
    <t>Artigos sanitários       Sanitary articles</t>
  </si>
  <si>
    <t>1.</t>
  </si>
  <si>
    <t>按 樓 宇 主 要 用 途 分 類 統 計 之 私 人 工 程 建 成 及 擴 建 樓 宇</t>
  </si>
  <si>
    <t>EDIFÍCIOS CONCLUÍDOS E AMPLIADOS POR FINALIDADE PRINCIPAL - SECTOR PRIVADO</t>
  </si>
  <si>
    <t>BUILDINGS COMPLETED AND EXTENDED BY END-USE - PRIVATE SECTOR CONSTRUCTION</t>
  </si>
  <si>
    <t>年</t>
  </si>
  <si>
    <t>第一季</t>
  </si>
  <si>
    <t>第二季</t>
  </si>
  <si>
    <t>第三季</t>
  </si>
  <si>
    <t>第四季</t>
  </si>
  <si>
    <t>Ano</t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</si>
  <si>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</si>
  <si>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</si>
  <si>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</si>
  <si>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</si>
  <si>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t>Year</t>
  </si>
  <si>
    <r>
      <t>1</t>
    </r>
    <r>
      <rPr>
        <vertAlign val="superscript"/>
        <sz val="11"/>
        <rFont val="Times New Roman"/>
        <family val="1"/>
      </rPr>
      <t>st</t>
    </r>
    <r>
      <rPr>
        <sz val="12"/>
        <rFont val="新細明體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</si>
  <si>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2"/>
        <rFont val="新細明體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</si>
  <si>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2"/>
        <rFont val="新細明體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</si>
  <si>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2"/>
        <rFont val="新細明體"/>
        <family val="1"/>
      </rPr>
      <t xml:space="preserve"> Quarter</t>
    </r>
  </si>
  <si>
    <t>總 數</t>
  </si>
  <si>
    <r>
      <t>n</t>
    </r>
    <r>
      <rPr>
        <vertAlign val="superscript"/>
        <sz val="12"/>
        <rFont val="Times New Roman"/>
        <family val="1"/>
      </rPr>
      <t>o</t>
    </r>
  </si>
  <si>
    <t>Total</t>
  </si>
  <si>
    <t>A.I.</t>
  </si>
  <si>
    <t>A.B.P.</t>
  </si>
  <si>
    <t>F.A.</t>
  </si>
  <si>
    <t>住 宅</t>
  </si>
  <si>
    <t>Habitação                    Residential</t>
  </si>
  <si>
    <t>住 宅 及 其 他 用 途</t>
  </si>
  <si>
    <t xml:space="preserve">- </t>
  </si>
  <si>
    <t>Habitação e outros fins Residential and other uses</t>
  </si>
  <si>
    <t>商 業 及 寫 字 樓</t>
  </si>
  <si>
    <t>Comércio e escritórios Commercial and offices</t>
  </si>
  <si>
    <t>工 業</t>
  </si>
  <si>
    <t>Indústria                         Industrial</t>
  </si>
  <si>
    <t>其 他 用 途</t>
  </si>
  <si>
    <t>Outras finalidades              Others</t>
  </si>
  <si>
    <r>
      <t xml:space="preserve">- 數 目 / </t>
    </r>
    <r>
      <rPr>
        <sz val="12"/>
        <rFont val="Times New Roman"/>
        <family val="1"/>
      </rPr>
      <t>Número / Number</t>
    </r>
  </si>
  <si>
    <t>A.I.</t>
  </si>
  <si>
    <r>
      <t xml:space="preserve">- 有 上 蓋 土 地 面 積 (平方米) / </t>
    </r>
    <r>
      <rPr>
        <sz val="12"/>
        <rFont val="Times New Roman"/>
        <family val="1"/>
      </rPr>
      <t>Área de implantação (m²) / Base area (m²)</t>
    </r>
  </si>
  <si>
    <t>A.B.P.</t>
  </si>
  <si>
    <r>
      <t xml:space="preserve">- 樓 宇 建 築 面 積 (平方米) / </t>
    </r>
    <r>
      <rPr>
        <sz val="12"/>
        <rFont val="Times New Roman"/>
        <family val="1"/>
      </rPr>
      <t>Área bruta dos pisos (m²) / Gross floor area (m²)</t>
    </r>
  </si>
  <si>
    <t>F.A.</t>
  </si>
  <si>
    <r>
      <t xml:space="preserve">- 樓 宇 單 位 (數目) / </t>
    </r>
    <r>
      <rPr>
        <sz val="12"/>
        <rFont val="Times New Roman"/>
        <family val="1"/>
      </rPr>
      <t>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 / Number of units</t>
    </r>
  </si>
  <si>
    <t>2.</t>
  </si>
  <si>
    <t>按 最 終 用 途 分 類 統 計 之 私 人 工 程 建 成 樓 宇 單 位 數 目 及 建 築 面 積</t>
  </si>
  <si>
    <t>FRACÇÕES AUTÓNOMAS E ÁREA BRUTA DOS PISOS CONCLUÍDAS POR FINALIDADE DE</t>
  </si>
  <si>
    <t>UTILIZAÇÃO - SECTOR PRIVADO</t>
  </si>
  <si>
    <t>UNITS AND GROSS FLOOR AREAS OF BUILDINGS COMPLETED BY END-USE - PRIVATE</t>
  </si>
  <si>
    <t>SECTOR CONSTRUCTION</t>
  </si>
  <si>
    <t>年</t>
  </si>
  <si>
    <t>Ano</t>
  </si>
  <si>
    <t>Year</t>
  </si>
  <si>
    <t>Comércio e escritórios  Commercial and offices</t>
  </si>
  <si>
    <t xml:space="preserve">-  </t>
  </si>
  <si>
    <t>Outras finalidades               Others</t>
  </si>
  <si>
    <t>- 樓 宇 單 位 (數目)</t>
  </si>
  <si>
    <t>A.B.P. -</t>
  </si>
  <si>
    <t>樓 宇 建 築 面 積 (平方米)</t>
  </si>
  <si>
    <r>
      <t xml:space="preserve">  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</si>
  <si>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>Área bruta dos pisos (m²)</t>
  </si>
  <si>
    <t xml:space="preserve">    Units (no.)</t>
  </si>
  <si>
    <t>Gross floor area (m²)</t>
  </si>
  <si>
    <t xml:space="preserve">附 註 : 本 表 之 樓 宇 單 位 數 目 (F.A.) 及 樓 宇 建 築 面 積 (A.B.P.) 乃 按 各 獨 立 單 位 </t>
  </si>
  <si>
    <t xml:space="preserve">   的 " 用 途 " 分 類， 而 不 是 按 " 樓 宇 的 主 要 用 途 " 分 類。</t>
  </si>
  <si>
    <r>
      <t>Nota : As informações relativas ao 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de fracções autónomas (F.A.) e à área bruta dos pisos (A.B.P.) foram coligidas </t>
    </r>
  </si>
  <si>
    <t xml:space="preserve">  de acordo com  a  finalidade  de utilização das fracções autónomas independentemente da finalidade principal</t>
  </si>
  <si>
    <t xml:space="preserve">  dos edifícios onde estas estão inseridas.</t>
  </si>
  <si>
    <t xml:space="preserve">Note : Classification of units (F.A.) and gross floor areas (A.B.P) is made according to the actual end-use </t>
  </si>
  <si>
    <t xml:space="preserve">  of the units and is independent of the classification of the buildings at which the units are located.</t>
  </si>
  <si>
    <t>3.</t>
  </si>
  <si>
    <r>
      <t>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間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格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分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類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私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工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成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位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數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面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積</t>
    </r>
  </si>
  <si>
    <t>FOGOS CONCLUÍDOS POR TIPOLOGIA E RESPECTIVA ÁREA BRUTA TOTAL - SECTOR PRIVADO</t>
  </si>
  <si>
    <t>UNITS COMPLETED BY TYPE AND THEIR FLOOR AREA TOTAL - PRIVATE SECTOR CONSTRUCTION</t>
  </si>
  <si>
    <t>年</t>
  </si>
  <si>
    <t>Ano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</si>
  <si>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</si>
  <si>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</si>
  <si>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</si>
  <si>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Quarter</t>
    </r>
  </si>
  <si>
    <t>總 建 築 面 積</t>
  </si>
  <si>
    <t>平方米</t>
  </si>
  <si>
    <t>Área bruta total Floor area total</t>
  </si>
  <si>
    <t xml:space="preserve">m² </t>
  </si>
  <si>
    <t>住 宅 間 隔</t>
  </si>
  <si>
    <t>總 數</t>
  </si>
  <si>
    <t>數 目</t>
  </si>
  <si>
    <t>Tipologia       Type of housing unit</t>
  </si>
  <si>
    <t>Total</t>
  </si>
  <si>
    <t>nº          no.</t>
  </si>
  <si>
    <t>無 房 間 隔</t>
  </si>
  <si>
    <t xml:space="preserve">-  </t>
  </si>
  <si>
    <t>T0</t>
  </si>
  <si>
    <t>一 房</t>
  </si>
  <si>
    <t xml:space="preserve">T1 </t>
  </si>
  <si>
    <t>兩 房</t>
  </si>
  <si>
    <t xml:space="preserve">T2 </t>
  </si>
  <si>
    <t>三 房</t>
  </si>
  <si>
    <t>T3</t>
  </si>
  <si>
    <t>四 房</t>
  </si>
  <si>
    <t xml:space="preserve">                            T4</t>
  </si>
  <si>
    <t>五房或以上</t>
  </si>
  <si>
    <t>T5 e mais           T5 and over</t>
  </si>
  <si>
    <t>4.</t>
  </si>
  <si>
    <t>私 人 工 程 建 成 或 擴 建 樓 宇 之 主 要 比 率</t>
  </si>
  <si>
    <t>PRINCIPAIS RÁCIOS DOS EDIFÍCIOS CONCLUÍDOS E AMPLIADOS - SECTOR PRIVADO</t>
  </si>
  <si>
    <t>PRINCIPAL RATIOS OF BUILDINGS COMPLETED - PRIVATE SECTOR CONSTRUCTION</t>
  </si>
  <si>
    <t>每幢樓宇之</t>
  </si>
  <si>
    <t>每單位之</t>
  </si>
  <si>
    <t>每一平方米土地上覆蓋</t>
  </si>
  <si>
    <t>單位數目</t>
  </si>
  <si>
    <t>建築面積</t>
  </si>
  <si>
    <t>之樓宇建築面積</t>
  </si>
  <si>
    <t>Fracção autónoma /</t>
  </si>
  <si>
    <t>Área bruta dos pisos /</t>
  </si>
  <si>
    <t>edifício</t>
  </si>
  <si>
    <t>fracção autónoma</t>
  </si>
  <si>
    <t>área de implantação</t>
  </si>
  <si>
    <t>Units / building</t>
  </si>
  <si>
    <t>Gross floor area / building</t>
  </si>
  <si>
    <t>Gross floor area / units</t>
  </si>
  <si>
    <t>Gross floor area / base area</t>
  </si>
  <si>
    <t>住宅、住宅及</t>
  </si>
  <si>
    <t>各類樓宇</t>
  </si>
  <si>
    <t>其他用途樓宇</t>
  </si>
  <si>
    <t>Ano</t>
  </si>
  <si>
    <t>Total</t>
  </si>
  <si>
    <t>Habitação, hab.</t>
  </si>
  <si>
    <t>Year</t>
  </si>
  <si>
    <t>e outros fins</t>
  </si>
  <si>
    <t>Residential and</t>
  </si>
  <si>
    <t xml:space="preserve">Residential/  </t>
  </si>
  <si>
    <t>other uses</t>
  </si>
  <si>
    <t>平 方 米</t>
  </si>
  <si>
    <r>
      <t>n</t>
    </r>
    <r>
      <rPr>
        <vertAlign val="superscript"/>
        <sz val="12"/>
        <rFont val="Times New Roman"/>
        <family val="1"/>
      </rPr>
      <t>o</t>
    </r>
  </si>
  <si>
    <t>m²</t>
  </si>
  <si>
    <t>no.</t>
  </si>
  <si>
    <t>5.</t>
  </si>
  <si>
    <t>私 人 工 程 樓 宇 建 築 及 拆 卸 准 照 的 簽 發 數 目</t>
  </si>
  <si>
    <t>LICENÇAS EMITIDAS PARA A CONSTRUÇÃO E DEMOLIÇÃO DE EDIFÍCIOS - SECTOR PRIVADO</t>
  </si>
  <si>
    <t>BUILDING CONSTRUCTION AND DEMOLITION PERMITS ISSUED - PRIVATE SECTOR CONSTRUCTION</t>
  </si>
  <si>
    <t>建 築 准 照</t>
  </si>
  <si>
    <t>拆 卸 准 照</t>
  </si>
  <si>
    <t>Construção</t>
  </si>
  <si>
    <t>Demolição</t>
  </si>
  <si>
    <t>Year</t>
  </si>
  <si>
    <t>Construction</t>
  </si>
  <si>
    <t>Demolition</t>
  </si>
  <si>
    <r>
      <t xml:space="preserve">47 </t>
    </r>
    <r>
      <rPr>
        <b/>
        <vertAlign val="superscript"/>
        <sz val="12"/>
        <rFont val="Times New Roman"/>
        <family val="1"/>
      </rPr>
      <t>r</t>
    </r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</si>
  <si>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</si>
  <si>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</si>
  <si>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</si>
  <si>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</si>
  <si>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</si>
  <si>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</si>
  <si>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</si>
  <si>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</si>
  <si>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>6.</t>
  </si>
  <si>
    <t>按 樓 宇 主 要 用 途 分 類 統 計 之 私 人 工 程 批 建 樓 宇 建 築 計 劃</t>
  </si>
  <si>
    <t>EDIFÍCIOS APROVADOS SEGUNDO A FINALIDADE PRINCIPAL - SECTOR PRIVADO</t>
  </si>
  <si>
    <t>BUILDING PROJECTS APPROVED BY END-USE - PRIVATE SECTOR CONSTRUCTION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</si>
  <si>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</si>
  <si>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</si>
  <si>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</si>
  <si>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</si>
  <si>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 xml:space="preserve">Total     </t>
  </si>
  <si>
    <t>Habitação</t>
  </si>
  <si>
    <t>Residential</t>
  </si>
  <si>
    <t>Habitação e outros fins</t>
  </si>
  <si>
    <t>Residential and other uses</t>
  </si>
  <si>
    <t>Comércio e escritórios</t>
  </si>
  <si>
    <t>Commercial and offices</t>
  </si>
  <si>
    <t>Indústria</t>
  </si>
  <si>
    <t>Industrial</t>
  </si>
  <si>
    <t>Outras finalidades</t>
  </si>
  <si>
    <t>Others</t>
  </si>
  <si>
    <t xml:space="preserve"> 7.</t>
  </si>
  <si>
    <t>按 最 終 用 途 分 類 統 計 之 私 人 工 程 批 建 單 位 數 目 及 建 築 面 積</t>
  </si>
  <si>
    <t>FRACÇÕES AUTÓNOMAS E ÁREA BRUTA DOS PISOS APROVADAS POR FINALIDADE</t>
  </si>
  <si>
    <t>DE UTILIZAÇÃO - SECTOR PRIVADO</t>
  </si>
  <si>
    <t>UNITS AND GROSS FLOOR AREAS OF BUILDING PROJECTS APPROVED BY END-USE - PRIVATE</t>
  </si>
  <si>
    <t>SECTOR CONSTRUCTION</t>
  </si>
  <si>
    <t>年</t>
  </si>
  <si>
    <t xml:space="preserve">Total </t>
  </si>
  <si>
    <t>Habitação                     Residential</t>
  </si>
  <si>
    <t>Comércio e escritórios                Commercial and offices</t>
  </si>
  <si>
    <t>-</t>
  </si>
  <si>
    <t>Indústria                            Industrial</t>
  </si>
  <si>
    <t>Outras finalidades                          Others</t>
  </si>
  <si>
    <t xml:space="preserve">-  </t>
  </si>
  <si>
    <r>
      <t xml:space="preserve">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</si>
  <si>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 xml:space="preserve">  Units (no.)</t>
  </si>
  <si>
    <t xml:space="preserve">   的 " 用 途 " 分 類 ，而 不 是 按 " 樓 宇 的 主 要 用 途 " 分 類。</t>
  </si>
  <si>
    <t xml:space="preserve">   de acordo com a  finalidade de utilização das fracções autónomas independentemente da finalidade  principal</t>
  </si>
  <si>
    <t xml:space="preserve">   dos edifícios onde estas estão inseridas.</t>
  </si>
  <si>
    <r>
      <t xml:space="preserve">   of the units and is independent of the classification of the buildings at which the units are located</t>
    </r>
    <r>
      <rPr>
        <sz val="12"/>
        <rFont val="MS Sans Serif"/>
        <family val="2"/>
      </rPr>
      <t>.</t>
    </r>
  </si>
  <si>
    <t>8.</t>
  </si>
  <si>
    <r>
      <t>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間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格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分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類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私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工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程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批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住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宅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位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數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建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築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面</t>
    </r>
    <r>
      <rPr>
        <sz val="14"/>
        <rFont val="MS Sans Serif"/>
        <family val="2"/>
      </rPr>
      <t xml:space="preserve"> </t>
    </r>
    <r>
      <rPr>
        <sz val="14"/>
        <rFont val="新細明體"/>
        <family val="1"/>
      </rPr>
      <t>積</t>
    </r>
  </si>
  <si>
    <t>FOGOS APROVADOS POR TIPOLOGIA E RESPECTIVA ÁREA BRUTA TOTAL - SECTOR PRIVADO</t>
  </si>
  <si>
    <t>UNITS APPROVED BY TYPE AND THEIR FLOOR AREA TOTAL - PRIVATE SECTOR CONSTRUCTION</t>
  </si>
  <si>
    <t>總 建 築 面 積</t>
  </si>
  <si>
    <t>平方米</t>
  </si>
  <si>
    <t>Área bruta total     Floor area total</t>
  </si>
  <si>
    <t>m²</t>
  </si>
  <si>
    <t>Tipologia               Type of housing unit</t>
  </si>
  <si>
    <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       no.</t>
    </r>
  </si>
  <si>
    <t>無 房 間 隔</t>
  </si>
  <si>
    <t>T0</t>
  </si>
  <si>
    <t>一 房</t>
  </si>
  <si>
    <t>T1</t>
  </si>
  <si>
    <t>兩 房</t>
  </si>
  <si>
    <t>T2</t>
  </si>
  <si>
    <t>三 房</t>
  </si>
  <si>
    <t>T3</t>
  </si>
  <si>
    <t>四 房</t>
  </si>
  <si>
    <t>T4</t>
  </si>
  <si>
    <t>五房或以上</t>
  </si>
  <si>
    <t>T5 e mais        T5 and over</t>
  </si>
  <si>
    <t>9.</t>
  </si>
  <si>
    <t>按 樓 宇 主 要 用 途 分 類 統 計 之 私 人 工 程 新 動 工 樓 宇</t>
  </si>
  <si>
    <t>EDIFÍCIOS INICIADOS SEGUNDO A FINALIDADE PRINCIPAL - SECTOR PRIVADO</t>
  </si>
  <si>
    <t>BUILDINGS STARTED BY END-USE - PRIVATE SECTOR CONSTRUCTION</t>
  </si>
  <si>
    <t>Ano</t>
  </si>
  <si>
    <t>Year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</si>
  <si>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</si>
  <si>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</si>
  <si>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</si>
  <si>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</si>
  <si>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>總 數</t>
  </si>
  <si>
    <r>
      <t>n</t>
    </r>
    <r>
      <rPr>
        <vertAlign val="superscript"/>
        <sz val="12"/>
        <rFont val="Times New Roman"/>
        <family val="1"/>
      </rPr>
      <t>o</t>
    </r>
  </si>
  <si>
    <t>Total</t>
  </si>
  <si>
    <t xml:space="preserve">-  </t>
  </si>
  <si>
    <t>Commercial and offices</t>
  </si>
  <si>
    <r>
      <t xml:space="preserve">- 數 目 / </t>
    </r>
    <r>
      <rPr>
        <sz val="12"/>
        <rFont val="Times New Roman"/>
        <family val="1"/>
      </rPr>
      <t>Número / Number</t>
    </r>
  </si>
  <si>
    <t>A.I.</t>
  </si>
  <si>
    <r>
      <t xml:space="preserve">- 有 上 蓋 土 地 面 積 (平方米) / </t>
    </r>
    <r>
      <rPr>
        <sz val="12"/>
        <rFont val="Times New Roman"/>
        <family val="1"/>
      </rPr>
      <t>Área de implantação (m²) / Base area (m²)</t>
    </r>
  </si>
  <si>
    <t>A.B.P.</t>
  </si>
  <si>
    <r>
      <t xml:space="preserve">- 樓 宇 建 築 面 積 (平方米) / </t>
    </r>
    <r>
      <rPr>
        <sz val="12"/>
        <rFont val="Times New Roman"/>
        <family val="1"/>
      </rPr>
      <t>Área bruta dos pisos (m²) / Gross floor area (m²)</t>
    </r>
  </si>
  <si>
    <t>F.A.</t>
  </si>
  <si>
    <r>
      <t xml:space="preserve">- 樓 宇 單 位 (數目) / </t>
    </r>
    <r>
      <rPr>
        <sz val="12"/>
        <rFont val="Times New Roman"/>
        <family val="1"/>
      </rPr>
      <t>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 / Number of units</t>
    </r>
  </si>
  <si>
    <t>Year</t>
  </si>
  <si>
    <t>10.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</si>
  <si>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最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終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途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私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動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積</t>
    </r>
  </si>
  <si>
    <t>FRACÇÕES AUTÓNOMAS E ÁREA BRUTA DOS PISOS INICIADAS POR FINALIDADE DE</t>
  </si>
  <si>
    <t>UTILIZAÇÃO - SECTOR PRIVADO</t>
  </si>
  <si>
    <t>UNITS AND GROSS FLOOR AREAS OF BUILDINGS STARTED BY END-USE - PRIVATE SECTOR CONSTRUCTION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</si>
  <si>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</si>
  <si>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</si>
  <si>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</si>
  <si>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</si>
  <si>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>總 數</t>
  </si>
  <si>
    <t>Total</t>
  </si>
  <si>
    <t xml:space="preserve">-  </t>
  </si>
  <si>
    <t>Habitação                    Residential</t>
  </si>
  <si>
    <t>Comércio e escritórios  Commercial and offices</t>
  </si>
  <si>
    <t>Indústria                         Industrial</t>
  </si>
  <si>
    <t xml:space="preserve">-  </t>
  </si>
  <si>
    <t>Outras finalidades               Others</t>
  </si>
  <si>
    <t>- 樓 宇 單 位 (數目)</t>
  </si>
  <si>
    <t>A.B.P. -</t>
  </si>
  <si>
    <t>樓 宇 建 築 面 積 (平方米)</t>
  </si>
  <si>
    <r>
      <t xml:space="preserve">    Fracções autónomas (n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</si>
  <si>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t>Área bruta dos pisos (m²)</t>
  </si>
  <si>
    <t xml:space="preserve">    Units (no.)</t>
  </si>
  <si>
    <t>Gross floor area (m²)</t>
  </si>
  <si>
    <t xml:space="preserve">附 註 : 本 表 之 樓 宇 單 位 數 目 (F.A.) 及 樓 宇 建 築 面 積 (A.B.P.) 乃 按 各 獨 立 單 位 </t>
  </si>
  <si>
    <t xml:space="preserve">   的 " 用 途 " 分 類， 而 不 是 按 " 樓 宇 的 主 要 用 途 " 分 類。</t>
  </si>
  <si>
    <t>Nota</t>
  </si>
  <si>
    <r>
      <t>: As informações relativas ao 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de fracções autónomas (F.A.) e à área bruta dos pisos (A.B.P.) foram coligidas </t>
    </r>
  </si>
  <si>
    <t xml:space="preserve">  de acordo  com a  finalidade de utilização das  fracções autónomas independentemente da finalidade principal</t>
  </si>
  <si>
    <t xml:space="preserve">  dos edifícios onde estas estão inseridas.</t>
  </si>
  <si>
    <t>Note</t>
  </si>
  <si>
    <t xml:space="preserve">: Classification of units (F.A.) and gross floor areas (A.B.P) is made according to the actual end-use of the units </t>
  </si>
  <si>
    <t xml:space="preserve">  and is independent of the classification of the buildings at which the units are located.</t>
  </si>
  <si>
    <t>11.</t>
  </si>
  <si>
    <t>按 住 宅 間 格 分 類 統 計 之 私 人 工 程 新 動 工 住 宅 單 位 數 目 及 建 築 面 積</t>
  </si>
  <si>
    <t>FOGOS INICIADOS POR TIPOLOGIA E RESPECTIVA ÁREA BRUTA TOTAL - SECTOR PRIVADO</t>
  </si>
  <si>
    <t>UNITS STARTED BY TYPE AND THEIR FLOOR AREA TOTAL - PRIVATE SECTOR CONSTRUCTION</t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</si>
  <si>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</si>
  <si>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r>
      <t>Á</t>
    </r>
    <r>
      <rPr>
        <sz val="14"/>
        <rFont val="Times New Roman"/>
        <family val="1"/>
      </rPr>
      <t>rea bruta total</t>
    </r>
  </si>
  <si>
    <r>
      <t>m</t>
    </r>
    <r>
      <rPr>
        <sz val="14"/>
        <rFont val="MS Sans Serif"/>
        <family val="2"/>
      </rPr>
      <t>²</t>
    </r>
  </si>
  <si>
    <t>Floor area total</t>
  </si>
  <si>
    <t>Tipologia</t>
  </si>
  <si>
    <r>
      <t>n</t>
    </r>
    <r>
      <rPr>
        <sz val="14"/>
        <rFont val="MS Sans Serif"/>
        <family val="2"/>
      </rPr>
      <t>º</t>
    </r>
    <r>
      <rPr>
        <sz val="14"/>
        <rFont val="Times New Roman"/>
        <family val="1"/>
      </rPr>
      <t xml:space="preserve"> </t>
    </r>
  </si>
  <si>
    <t>Type of housing unit</t>
  </si>
  <si>
    <t>no.</t>
  </si>
  <si>
    <t>T5 e mais</t>
  </si>
  <si>
    <t>T5 and over</t>
  </si>
  <si>
    <t>12.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</si>
  <si>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格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統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於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十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十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可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提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供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社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會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位</t>
    </r>
  </si>
  <si>
    <t xml:space="preserve">FRACÇÕES AUTÓNOMAS DESTINADAS À HABITAÇÃO SOCIAL EXISTENTES EM 31/12/2001, </t>
  </si>
  <si>
    <t xml:space="preserve">SEGUNDO O ANO DE CONSTRUÇÃO, POR TIPOLOGIA </t>
  </si>
  <si>
    <t>PUBLIC HOUSING UNITS BY YEAR OF CONSTRUCTION AND TYPE (AS AT 31ST DECEMBER 2001)</t>
  </si>
  <si>
    <r>
      <t xml:space="preserve">總 數 </t>
    </r>
    <r>
      <rPr>
        <sz val="16"/>
        <rFont val="新細明體"/>
        <family val="1"/>
      </rPr>
      <t xml:space="preserve"> </t>
    </r>
    <r>
      <rPr>
        <sz val="16"/>
        <rFont val="Times New Roman"/>
        <family val="1"/>
      </rPr>
      <t>Total</t>
    </r>
  </si>
  <si>
    <r>
      <t>無 房 間 隔</t>
    </r>
    <r>
      <rPr>
        <sz val="14"/>
        <rFont val="Times New Roman"/>
        <family val="1"/>
      </rPr>
      <t xml:space="preserve"> / Estúdio / Studio flat</t>
    </r>
  </si>
  <si>
    <r>
      <t>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      </t>
    </r>
    <r>
      <rPr>
        <sz val="12"/>
        <rFont val="Times New Roman"/>
        <family val="1"/>
      </rPr>
      <t>T1</t>
    </r>
  </si>
  <si>
    <r>
      <t>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      </t>
    </r>
    <r>
      <rPr>
        <sz val="12"/>
        <rFont val="Times New Roman"/>
        <family val="1"/>
      </rPr>
      <t>T2</t>
    </r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</si>
  <si>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房</t>
    </r>
    <r>
      <rPr>
        <sz val="14"/>
        <rFont val="Times New Roman"/>
        <family val="1"/>
      </rPr>
      <t xml:space="preserve">          </t>
    </r>
    <r>
      <rPr>
        <sz val="12"/>
        <rFont val="Times New Roman"/>
        <family val="1"/>
      </rPr>
      <t>T3</t>
    </r>
  </si>
  <si>
    <t>四 房</t>
  </si>
  <si>
    <t>建 築 年 份</t>
  </si>
  <si>
    <t>T0</t>
  </si>
  <si>
    <t>T0I</t>
  </si>
  <si>
    <t>T0II</t>
  </si>
  <si>
    <t>T0III</t>
  </si>
  <si>
    <t>T0IV</t>
  </si>
  <si>
    <r>
      <t>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上</t>
    </r>
  </si>
  <si>
    <t xml:space="preserve">  Ano de construção        Year of construction</t>
  </si>
  <si>
    <t xml:space="preserve">  T4 e mais    T4 and over</t>
  </si>
  <si>
    <r>
      <t>數 目</t>
    </r>
    <r>
      <rPr>
        <sz val="14"/>
        <rFont val="Times New Roman"/>
        <family val="1"/>
      </rPr>
      <t xml:space="preserve"> / Número / Number</t>
    </r>
  </si>
  <si>
    <t/>
  </si>
  <si>
    <t>總 數</t>
  </si>
  <si>
    <t>Total geral</t>
  </si>
  <si>
    <t xml:space="preserve">Total </t>
  </si>
  <si>
    <t>1965 - 1970</t>
  </si>
  <si>
    <t xml:space="preserve">-  </t>
  </si>
  <si>
    <t>1971 - 1975</t>
  </si>
  <si>
    <t>1976 - 1980</t>
  </si>
  <si>
    <t>1981 - 1985</t>
  </si>
  <si>
    <t>1986 - 1990</t>
  </si>
  <si>
    <t>1991 - 1995</t>
  </si>
  <si>
    <t>資料來源︰房屋局</t>
  </si>
  <si>
    <t>Fonte : Instituto de Habitação de Macau</t>
  </si>
  <si>
    <t>Source : Housing Institute</t>
  </si>
  <si>
    <t>13.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</si>
  <si>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印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稅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 xml:space="preserve">樓 宇 單 位 買 賣 數 目 </t>
    </r>
  </si>
  <si>
    <t>FRACÇÕES AUTÓNOMAS TRANSACCIONADAS SEGUNDO O IMPOSTO DE SELO</t>
  </si>
  <si>
    <t>BUILDING UNITS SOLD AS PER RECORD OF STAMP DUTY</t>
  </si>
  <si>
    <r>
      <t>數目</t>
    </r>
    <r>
      <rPr>
        <sz val="10"/>
        <rFont val="Times New Roman"/>
        <family val="1"/>
      </rPr>
      <t xml:space="preserve"> Número Number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</si>
  <si>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Quarter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</si>
  <si>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</si>
  <si>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</si>
  <si>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Quarter</t>
    </r>
  </si>
  <si>
    <t>新 舊 樓 宇 總 數</t>
  </si>
  <si>
    <t>Total geral</t>
  </si>
  <si>
    <t>Habitação</t>
  </si>
  <si>
    <t>Residential</t>
  </si>
  <si>
    <t>Comércio e escritórios</t>
  </si>
  <si>
    <t>Indústria</t>
  </si>
  <si>
    <t>Industrial</t>
  </si>
  <si>
    <t>Outras finalidades</t>
  </si>
  <si>
    <t>Others</t>
  </si>
  <si>
    <t>新 樓 總 數</t>
  </si>
  <si>
    <t>Total da construção moderna</t>
  </si>
  <si>
    <t>Total of new buildings</t>
  </si>
  <si>
    <t>舊 樓 總 數</t>
  </si>
  <si>
    <t>Total da construção antiga</t>
  </si>
  <si>
    <t>Total of old buildings</t>
  </si>
  <si>
    <t>附 註</t>
  </si>
  <si>
    <t>:  直至二零零一年七月，樓宇單位買賣是按物業轉移稅統計</t>
  </si>
  <si>
    <t>Nota</t>
  </si>
  <si>
    <t>:  Até Julho de 2001, os dados sobre fracções autónomas transaccionadas foram apurados segundo o imposto de sisa.</t>
  </si>
  <si>
    <t>Note</t>
  </si>
  <si>
    <t>:  Until July 2001, transactions of building units have been counted as per record of the property transfer tax.</t>
  </si>
  <si>
    <t>14.</t>
  </si>
  <si>
    <r>
      <t>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印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稅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統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計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之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樓 宇 單 位 買 賣 價 值</t>
    </r>
  </si>
  <si>
    <t>VALOR DAS FRACÇÕES AUTÓNOMAS TRANSACCIONADAS SEGUNDO O IMPOSTO DE SELO</t>
  </si>
  <si>
    <t>VALUE OF BUILDING UNITS SOLD AS PER RECORD OF STAMP DUTY</t>
  </si>
  <si>
    <r>
      <t>百萬澳門元</t>
    </r>
    <r>
      <rPr>
        <sz val="11"/>
        <rFont val="Times New Roman"/>
        <family val="1"/>
      </rPr>
      <t xml:space="preserve">  10</t>
    </r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MOP</t>
    </r>
  </si>
  <si>
    <t>同期變動</t>
  </si>
  <si>
    <r>
      <t>佔總數</t>
    </r>
    <r>
      <rPr>
        <sz val="10"/>
        <rFont val="Times New Roman"/>
        <family val="1"/>
      </rPr>
      <t>%</t>
    </r>
  </si>
  <si>
    <t>Total da construção antiga</t>
  </si>
  <si>
    <t>Total of old buildings</t>
  </si>
  <si>
    <t>Habitação</t>
  </si>
  <si>
    <t>Residential</t>
  </si>
  <si>
    <t>Comércio e escritórios</t>
  </si>
  <si>
    <t>Commercial and offices</t>
  </si>
  <si>
    <t>Indústria</t>
  </si>
  <si>
    <t>Industrial</t>
  </si>
  <si>
    <t>Outras finalidades</t>
  </si>
  <si>
    <t>Others</t>
  </si>
  <si>
    <t>附 註</t>
  </si>
  <si>
    <t>:  直至二零零一年七月，樓宇單位買賣是按物業轉移稅統計</t>
  </si>
  <si>
    <t>Nota</t>
  </si>
  <si>
    <t>:  Até Julho de 2001, os dados sobre fracções autónomas transaccionadas foram apurados segundo o imposto de sisa.</t>
  </si>
  <si>
    <t>Note</t>
  </si>
  <si>
    <t>:  Until July 2001, transactions of building units have been counted as per record of the property transfer tax.</t>
  </si>
  <si>
    <t>15.</t>
  </si>
  <si>
    <t xml:space="preserve">信 貸 分 佈 </t>
  </si>
  <si>
    <t>DISTRIBUIÇÃO SECTORIAL DO CRÉDITO</t>
  </si>
  <si>
    <t>DISTRIBUTION OF CREDITS BY SECTOR</t>
  </si>
  <si>
    <t>名 稱</t>
  </si>
  <si>
    <t>Designação</t>
  </si>
  <si>
    <t>Item</t>
  </si>
  <si>
    <r>
      <t>向建築及公共工程提供之本地信貸</t>
    </r>
    <r>
      <rPr>
        <sz val="12"/>
        <rFont val="Times New Roman"/>
        <family val="1"/>
      </rPr>
      <t xml:space="preserve">  ( </t>
    </r>
    <r>
      <rPr>
        <sz val="12"/>
        <rFont val="新細明體"/>
        <family val="1"/>
      </rPr>
      <t>百</t>
    </r>
    <r>
      <rPr>
        <sz val="12"/>
        <rFont val="新細明體"/>
        <family val="1"/>
      </rPr>
      <t>萬</t>
    </r>
    <r>
      <rPr>
        <sz val="12"/>
        <rFont val="新細明體"/>
        <family val="1"/>
      </rPr>
      <t>澳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)</t>
    </r>
  </si>
  <si>
    <t>Crédito interno ao sector da construção</t>
  </si>
  <si>
    <r>
      <t xml:space="preserve"> e obras públicas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</si>
  <si>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r>
      <t>Domestic credits to construction and public works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</si>
  <si>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t>同 期 變 動 率 （％）</t>
  </si>
  <si>
    <t>Variação homóloga (%)</t>
  </si>
  <si>
    <t>Variation (%)</t>
  </si>
  <si>
    <t>向自置居所人士提供之本地信貸  ( 百萬澳門元 )</t>
  </si>
  <si>
    <t>Crédito a particulares para aquisição</t>
  </si>
  <si>
    <r>
      <t xml:space="preserve"> de habitação própria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</si>
  <si>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r>
      <t>Credits granted for home ownership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MOP)</t>
    </r>
  </si>
  <si>
    <r>
      <t>附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註</t>
    </r>
  </si>
  <si>
    <r>
      <t xml:space="preserve">: </t>
    </r>
    <r>
      <rPr>
        <sz val="11"/>
        <rFont val="新細明體"/>
        <family val="1"/>
      </rPr>
      <t>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括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貸、透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支、票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據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其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現。</t>
    </r>
  </si>
  <si>
    <t>Nota</t>
  </si>
  <si>
    <t>: Corresponde a empréstimos e adiantamentos a clientes, letras e outros descontos.</t>
  </si>
  <si>
    <t xml:space="preserve">Note </t>
  </si>
  <si>
    <t>: Credits refer to loans, overdrafts, bills and other discounts.</t>
  </si>
  <si>
    <t>16.</t>
  </si>
  <si>
    <t xml:space="preserve">建 築 材 料 進 口 </t>
  </si>
  <si>
    <t>IMPORTAÇÃO DE MATERIAIS DE CONSTRUÇÃO</t>
  </si>
  <si>
    <t>IMPORTS OF CONSTRUCTION MATERIALS</t>
  </si>
  <si>
    <t>年</t>
  </si>
  <si>
    <t>Ano</t>
  </si>
  <si>
    <r>
      <t>1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</si>
  <si>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2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</si>
  <si>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</si>
  <si>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r>
      <t>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T</t>
    </r>
  </si>
  <si>
    <t>Year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</si>
  <si>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</si>
  <si>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</si>
  <si>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</si>
  <si>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</t>
    </r>
  </si>
  <si>
    <r>
      <t>水</t>
    </r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>泥</t>
    </r>
    <r>
      <rPr>
        <sz val="12"/>
        <rFont val="新細明體"/>
        <family val="1"/>
      </rPr>
      <t xml:space="preserve">  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不包括水泥熟料</t>
    </r>
    <r>
      <rPr>
        <sz val="11"/>
        <rFont val="Times New Roman"/>
        <family val="1"/>
      </rPr>
      <t>)</t>
    </r>
  </si>
  <si>
    <t>公噸</t>
  </si>
  <si>
    <t>Cimentos, excluindo o cimento "clinquer"       Cement (excluding clinker cement)</t>
  </si>
  <si>
    <t>17.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</si>
  <si>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</si>
  <si>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（％）</t>
    </r>
  </si>
  <si>
    <t>Variation (%)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</si>
  <si>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</t>
    </r>
  </si>
  <si>
    <t>18.</t>
  </si>
  <si>
    <t>水 泥 消 耗 量</t>
  </si>
  <si>
    <t>CONSUMO APARENTE DE CIMENTO</t>
  </si>
  <si>
    <t>CONSUMPTION OF CEMENT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</si>
</sst>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  <numFmt numFmtId="177" formatCode="###\ ##0\ \ "/>
    <numFmt numFmtId="178" formatCode="#\ ##0\ \ \ \ "/>
    <numFmt numFmtId="179" formatCode="#\ ##0\ \ "/>
    <numFmt numFmtId="180" formatCode="###,##0\ "/>
    <numFmt numFmtId="181" formatCode="#,##0\ \ "/>
    <numFmt numFmtId="182" formatCode="#,##0\ "/>
    <numFmt numFmtId="183" formatCode="0\ \ "/>
    <numFmt numFmtId="184" formatCode="0.0"/>
    <numFmt numFmtId="185" formatCode="#,##0.0\ \ "/>
    <numFmt numFmtId="186" formatCode="#,##0.000\ \ "/>
    <numFmt numFmtId="187" formatCode="&quot;$&quot;#,##0.00"/>
    <numFmt numFmtId="188" formatCode="0.0%"/>
    <numFmt numFmtId="189" formatCode="0\ \ \ \ \ \ \ \ \ \ \ "/>
    <numFmt numFmtId="190" formatCode="#\ ##0\ "/>
    <numFmt numFmtId="191" formatCode="#\ ###\ ##0\ \ "/>
    <numFmt numFmtId="192" formatCode="##0.00\ \ "/>
    <numFmt numFmtId="193" formatCode="#\ ###\ ##0\ "/>
    <numFmt numFmtId="194" formatCode="#,##0.00\ \ "/>
    <numFmt numFmtId="195" formatCode="##0.00&quot;     &quot;"/>
    <numFmt numFmtId="196" formatCode="##0&quot;     &quot;"/>
    <numFmt numFmtId="197" formatCode="0.00&quot;                    &quot;"/>
    <numFmt numFmtId="198" formatCode="0.00&quot;   &quot;"/>
    <numFmt numFmtId="199" formatCode="0.00_)"/>
    <numFmt numFmtId="200" formatCode="0.00\ "/>
    <numFmt numFmtId="201" formatCode="0.00&quot;    &quot;"/>
    <numFmt numFmtId="202" formatCode="0.00&quot;     &quot;"/>
    <numFmt numFmtId="203" formatCode="##0.00\ "/>
    <numFmt numFmtId="204" formatCode="##0.00&quot;    &quot;"/>
    <numFmt numFmtId="205" formatCode="#,##0.00\ \ \ \ \ "/>
  </numFmts>
  <fonts count="4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9"/>
      <name val="新細明體"/>
      <family val="1"/>
    </font>
    <font>
      <sz val="14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3"/>
      <name val="細明體"/>
      <family val="3"/>
    </font>
    <font>
      <b/>
      <sz val="12"/>
      <name val="細明體"/>
      <family val="3"/>
    </font>
    <font>
      <sz val="11"/>
      <name val="細明體"/>
      <family val="3"/>
    </font>
    <font>
      <sz val="14"/>
      <name val="MS Sans Serif"/>
      <family val="2"/>
    </font>
    <font>
      <sz val="14"/>
      <name val="新細明體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name val="MS Sans Serif"/>
      <family val="2"/>
    </font>
    <font>
      <sz val="10"/>
      <name val="新細明體"/>
      <family val="1"/>
    </font>
    <font>
      <sz val="8"/>
      <name val="新細明體"/>
      <family val="1"/>
    </font>
    <font>
      <sz val="16"/>
      <name val="新細明體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MS Sans Serif"/>
      <family val="2"/>
    </font>
    <font>
      <sz val="10"/>
      <name val="AvantGarde"/>
      <family val="2"/>
    </font>
    <font>
      <b/>
      <sz val="12"/>
      <name val="新細明體"/>
      <family val="1"/>
    </font>
    <font>
      <b/>
      <sz val="12"/>
      <name val="roman"/>
      <family val="1"/>
    </font>
    <font>
      <b/>
      <sz val="12"/>
      <name val="MS Sans Serif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4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9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2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Continuous" vertical="top"/>
    </xf>
    <xf numFmtId="0" fontId="5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6" fontId="9" fillId="0" borderId="0" xfId="0" applyNumberFormat="1" applyFont="1" applyBorder="1" applyAlignment="1" applyProtection="1" quotePrefix="1">
      <alignment horizontal="right"/>
      <protection/>
    </xf>
    <xf numFmtId="0" fontId="10" fillId="0" borderId="4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Continuous" vertical="top"/>
    </xf>
    <xf numFmtId="0" fontId="5" fillId="0" borderId="4" xfId="0" applyFont="1" applyBorder="1" applyAlignment="1">
      <alignment horizontal="center" vertical="top"/>
    </xf>
    <xf numFmtId="0" fontId="10" fillId="0" borderId="8" xfId="0" applyFont="1" applyBorder="1" applyAlignment="1">
      <alignment horizontal="centerContinuous" vertical="top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4" xfId="0" applyFont="1" applyBorder="1" applyAlignment="1">
      <alignment vertical="top"/>
    </xf>
    <xf numFmtId="0" fontId="7" fillId="0" borderId="9" xfId="0" applyFont="1" applyBorder="1" applyAlignment="1" applyProtection="1">
      <alignment horizontal="center" vertical="top"/>
      <protection/>
    </xf>
    <xf numFmtId="0" fontId="17" fillId="0" borderId="2" xfId="0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176" fontId="9" fillId="0" borderId="0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176" fontId="9" fillId="0" borderId="0" xfId="0" applyNumberFormat="1" applyFont="1" applyBorder="1" applyAlignment="1" applyProtection="1" quotePrefix="1">
      <alignment horizontal="right"/>
      <protection locked="0"/>
    </xf>
    <xf numFmtId="176" fontId="9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 quotePrefix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/>
    </xf>
    <xf numFmtId="176" fontId="9" fillId="0" borderId="4" xfId="0" applyNumberFormat="1" applyFont="1" applyBorder="1" applyAlignment="1" quotePrefix="1">
      <alignment horizontal="right"/>
    </xf>
    <xf numFmtId="176" fontId="9" fillId="0" borderId="4" xfId="0" applyNumberFormat="1" applyFont="1" applyBorder="1" applyAlignment="1" applyProtection="1">
      <alignment horizontal="right"/>
      <protection locked="0"/>
    </xf>
    <xf numFmtId="176" fontId="5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quotePrefix="1">
      <alignment horizontal="centerContinuous" vertic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6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Continuous" vertical="center"/>
      <protection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right"/>
      <protection/>
    </xf>
    <xf numFmtId="179" fontId="2" fillId="0" borderId="0" xfId="0" applyNumberFormat="1" applyFont="1" applyBorder="1" applyAlignment="1" applyProtection="1" quotePrefix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178" fontId="2" fillId="0" borderId="4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8" fillId="0" borderId="4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1" fontId="18" fillId="0" borderId="4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13" xfId="0" applyFont="1" applyBorder="1" applyAlignment="1">
      <alignment vertical="top"/>
    </xf>
    <xf numFmtId="176" fontId="9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 quotePrefix="1">
      <alignment horizontal="centerContinuous" vertical="center"/>
    </xf>
    <xf numFmtId="0" fontId="4" fillId="0" borderId="2" xfId="0" applyFont="1" applyBorder="1" applyAlignment="1" quotePrefix="1">
      <alignment horizontal="left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 quotePrefix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top"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 quotePrefix="1">
      <alignment horizontal="right"/>
    </xf>
    <xf numFmtId="3" fontId="9" fillId="0" borderId="4" xfId="0" applyNumberFormat="1" applyFont="1" applyBorder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 horizontal="right"/>
      <protection/>
    </xf>
    <xf numFmtId="0" fontId="1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17" fillId="0" borderId="7" xfId="0" applyFont="1" applyBorder="1" applyAlignment="1" applyProtection="1" quotePrefix="1">
      <alignment horizontal="centerContinuous" vertical="center"/>
      <protection/>
    </xf>
    <xf numFmtId="0" fontId="0" fillId="0" borderId="15" xfId="0" applyFont="1" applyBorder="1" applyAlignment="1" applyProtection="1" quotePrefix="1">
      <alignment horizontal="centerContinuous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4" xfId="0" applyFont="1" applyBorder="1" applyAlignment="1" applyProtection="1">
      <alignment horizontal="centerContinuous" vertical="center"/>
      <protection/>
    </xf>
    <xf numFmtId="0" fontId="21" fillId="0" borderId="8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 quotePrefix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Continuous"/>
      <protection/>
    </xf>
    <xf numFmtId="181" fontId="24" fillId="0" borderId="2" xfId="0" applyNumberFormat="1" applyFont="1" applyBorder="1" applyAlignment="1" applyProtection="1" quotePrefix="1">
      <alignment horizontal="right"/>
      <protection locked="0"/>
    </xf>
    <xf numFmtId="181" fontId="24" fillId="0" borderId="0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Border="1" applyAlignment="1" applyProtection="1">
      <alignment horizontal="centerContinuous" vertical="top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181" fontId="24" fillId="0" borderId="0" xfId="0" applyNumberFormat="1" applyFont="1" applyBorder="1" applyAlignment="1" applyProtection="1">
      <alignment horizontal="right" vertical="center"/>
      <protection locked="0"/>
    </xf>
    <xf numFmtId="181" fontId="24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181" fontId="24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 locked="0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Continuous" vertical="center"/>
      <protection/>
    </xf>
    <xf numFmtId="181" fontId="25" fillId="0" borderId="4" xfId="0" applyNumberFormat="1" applyFont="1" applyBorder="1" applyAlignment="1" applyProtection="1" quotePrefix="1">
      <alignment horizontal="right" vertical="center"/>
      <protection locked="0"/>
    </xf>
    <xf numFmtId="181" fontId="26" fillId="0" borderId="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7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21" fillId="0" borderId="4" xfId="0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0" xfId="0" applyNumberFormat="1" applyFont="1" applyBorder="1" applyAlignment="1" applyProtection="1" quotePrefix="1">
      <alignment/>
      <protection locked="0"/>
    </xf>
    <xf numFmtId="0" fontId="0" fillId="0" borderId="0" xfId="0" applyBorder="1" applyAlignment="1">
      <alignment vertical="center"/>
    </xf>
    <xf numFmtId="182" fontId="5" fillId="0" borderId="0" xfId="0" applyNumberFormat="1" applyFont="1" applyBorder="1" applyAlignment="1" applyProtection="1">
      <alignment/>
      <protection locked="0"/>
    </xf>
    <xf numFmtId="182" fontId="5" fillId="0" borderId="0" xfId="0" applyNumberFormat="1" applyFont="1" applyBorder="1" applyAlignment="1" applyProtection="1" quotePrefix="1">
      <alignment/>
      <protection locked="0"/>
    </xf>
    <xf numFmtId="0" fontId="29" fillId="0" borderId="0" xfId="0" applyFont="1" applyAlignment="1">
      <alignment vertical="center"/>
    </xf>
    <xf numFmtId="182" fontId="9" fillId="0" borderId="0" xfId="0" applyNumberFormat="1" applyFont="1" applyBorder="1" applyAlignment="1" applyProtection="1" quotePrefix="1">
      <alignment horizontal="right"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Border="1" applyAlignment="1" quotePrefix="1">
      <alignment horizontal="right"/>
    </xf>
    <xf numFmtId="182" fontId="9" fillId="0" borderId="0" xfId="0" applyNumberFormat="1" applyFont="1" applyBorder="1" applyAlignment="1" applyProtection="1">
      <alignment horizontal="right"/>
      <protection locked="0"/>
    </xf>
    <xf numFmtId="0" fontId="29" fillId="0" borderId="4" xfId="0" applyFont="1" applyBorder="1" applyAlignment="1">
      <alignment vertical="center"/>
    </xf>
    <xf numFmtId="182" fontId="9" fillId="0" borderId="4" xfId="0" applyNumberFormat="1" applyFont="1" applyBorder="1" applyAlignment="1" applyProtection="1">
      <alignment/>
      <protection locked="0"/>
    </xf>
    <xf numFmtId="182" fontId="5" fillId="0" borderId="4" xfId="0" applyNumberFormat="1" applyFont="1" applyBorder="1" applyAlignment="1" applyProtection="1">
      <alignment/>
      <protection locked="0"/>
    </xf>
    <xf numFmtId="182" fontId="5" fillId="0" borderId="4" xfId="0" applyNumberFormat="1" applyFont="1" applyBorder="1" applyAlignment="1" applyProtection="1" quotePrefix="1">
      <alignment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83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31" fillId="0" borderId="0" xfId="0" applyFont="1" applyAlignment="1" applyProtection="1" quotePrefix="1">
      <alignment horizontal="left" vertic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vertical="top"/>
      <protection/>
    </xf>
    <xf numFmtId="0" fontId="28" fillId="0" borderId="0" xfId="0" applyFont="1" applyAlignment="1">
      <alignment vertical="center"/>
    </xf>
    <xf numFmtId="0" fontId="0" fillId="0" borderId="0" xfId="0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7" fillId="0" borderId="2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84" fontId="0" fillId="0" borderId="0" xfId="0" applyNumberFormat="1" applyAlignment="1">
      <alignment vertical="center"/>
    </xf>
    <xf numFmtId="0" fontId="32" fillId="0" borderId="0" xfId="0" applyFont="1" applyAlignment="1" applyProtection="1" quotePrefix="1">
      <alignment horizontal="left"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top"/>
      <protection/>
    </xf>
    <xf numFmtId="0" fontId="3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Continuous" vertical="top"/>
      <protection/>
    </xf>
    <xf numFmtId="0" fontId="5" fillId="0" borderId="8" xfId="0" applyFont="1" applyBorder="1" applyAlignment="1" applyProtection="1">
      <alignment horizontal="centerContinuous" vertical="top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top"/>
      <protection/>
    </xf>
    <xf numFmtId="0" fontId="5" fillId="0" borderId="7" xfId="0" applyFont="1" applyBorder="1" applyAlignment="1" applyProtection="1" quotePrefix="1">
      <alignment horizontal="center" vertical="center"/>
      <protection/>
    </xf>
    <xf numFmtId="0" fontId="5" fillId="0" borderId="2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185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85" fontId="3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/>
    </xf>
    <xf numFmtId="185" fontId="8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 vertical="top"/>
      <protection/>
    </xf>
    <xf numFmtId="185" fontId="5" fillId="0" borderId="0" xfId="0" applyNumberFormat="1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5" fillId="0" borderId="4" xfId="0" applyFont="1" applyBorder="1" applyAlignment="1" applyProtection="1" quotePrefix="1">
      <alignment horizontal="left" vertical="top"/>
      <protection/>
    </xf>
    <xf numFmtId="0" fontId="5" fillId="0" borderId="4" xfId="0" applyFont="1" applyBorder="1" applyAlignment="1" applyProtection="1">
      <alignment horizontal="left"/>
      <protection/>
    </xf>
    <xf numFmtId="185" fontId="5" fillId="0" borderId="4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189" fontId="10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 quotePrefix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 quotePrefix="1">
      <alignment horizontal="left"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182" fontId="4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/>
    </xf>
    <xf numFmtId="182" fontId="36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Continuous" vertical="center"/>
    </xf>
    <xf numFmtId="182" fontId="10" fillId="0" borderId="0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2" xfId="0" applyFont="1" applyBorder="1" applyAlignment="1" quotePrefix="1">
      <alignment horizontal="center"/>
    </xf>
    <xf numFmtId="0" fontId="10" fillId="0" borderId="0" xfId="0" applyFont="1" applyBorder="1" applyAlignment="1">
      <alignment horizontal="centerContinuous" vertical="top"/>
    </xf>
    <xf numFmtId="0" fontId="5" fillId="0" borderId="0" xfId="0" applyFont="1" applyBorder="1" applyAlignment="1" applyProtection="1" quotePrefix="1">
      <alignment horizontal="centerContinuous" vertical="top"/>
      <protection/>
    </xf>
    <xf numFmtId="0" fontId="10" fillId="0" borderId="0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/>
    </xf>
    <xf numFmtId="182" fontId="5" fillId="0" borderId="6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 applyProtection="1">
      <alignment horizontal="center" vertical="center"/>
      <protection locked="0"/>
    </xf>
    <xf numFmtId="182" fontId="5" fillId="0" borderId="6" xfId="0" applyNumberFormat="1" applyFont="1" applyBorder="1" applyAlignment="1" applyProtection="1" quotePrefix="1">
      <alignment horizontal="center" vertical="center"/>
      <protection locked="0"/>
    </xf>
    <xf numFmtId="182" fontId="5" fillId="0" borderId="7" xfId="0" applyNumberFormat="1" applyFont="1" applyBorder="1" applyAlignment="1" applyProtection="1" quotePrefix="1">
      <alignment horizontal="center" vertical="center"/>
      <protection locked="0"/>
    </xf>
    <xf numFmtId="0" fontId="27" fillId="0" borderId="0" xfId="0" applyFont="1" applyBorder="1" applyAlignment="1">
      <alignment horizontal="left"/>
    </xf>
    <xf numFmtId="190" fontId="9" fillId="0" borderId="0" xfId="0" applyNumberFormat="1" applyFont="1" applyBorder="1" applyAlignment="1">
      <alignment/>
    </xf>
    <xf numFmtId="190" fontId="5" fillId="0" borderId="0" xfId="0" applyNumberFormat="1" applyFont="1" applyBorder="1" applyAlignment="1" applyProtection="1">
      <alignment/>
      <protection locked="0"/>
    </xf>
    <xf numFmtId="190" fontId="5" fillId="0" borderId="0" xfId="0" applyNumberFormat="1" applyFont="1" applyBorder="1" applyAlignment="1">
      <alignment/>
    </xf>
    <xf numFmtId="190" fontId="9" fillId="0" borderId="0" xfId="0" applyNumberFormat="1" applyFont="1" applyBorder="1" applyAlignment="1" quotePrefix="1">
      <alignment/>
    </xf>
    <xf numFmtId="190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/>
    </xf>
    <xf numFmtId="190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right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 quotePrefix="1">
      <alignment horizontal="left"/>
      <protection/>
    </xf>
    <xf numFmtId="0" fontId="5" fillId="0" borderId="8" xfId="0" applyFont="1" applyBorder="1" applyAlignment="1" applyProtection="1" quotePrefix="1">
      <alignment horizontal="left" vertical="top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 quotePrefix="1">
      <alignment horizontal="center" vertical="center"/>
      <protection/>
    </xf>
    <xf numFmtId="191" fontId="9" fillId="0" borderId="2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top"/>
      <protection/>
    </xf>
    <xf numFmtId="19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Continuous"/>
    </xf>
    <xf numFmtId="192" fontId="9" fillId="0" borderId="0" xfId="0" applyNumberFormat="1" applyFont="1" applyBorder="1" applyAlignment="1" applyProtection="1" quotePrefix="1">
      <alignment horizontal="right"/>
      <protection/>
    </xf>
    <xf numFmtId="0" fontId="5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/>
    </xf>
    <xf numFmtId="191" fontId="5" fillId="0" borderId="0" xfId="0" applyNumberFormat="1" applyFont="1" applyBorder="1" applyAlignment="1" applyProtection="1">
      <alignment horizontal="right"/>
      <protection/>
    </xf>
    <xf numFmtId="191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191" fontId="8" fillId="0" borderId="4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center" vertical="center"/>
      <protection/>
    </xf>
    <xf numFmtId="191" fontId="9" fillId="0" borderId="2" xfId="0" applyNumberFormat="1" applyFont="1" applyBorder="1" applyAlignment="1" applyProtection="1">
      <alignment horizontal="right"/>
      <protection locked="0"/>
    </xf>
    <xf numFmtId="193" fontId="9" fillId="0" borderId="2" xfId="0" applyNumberFormat="1" applyFont="1" applyBorder="1" applyAlignment="1" applyProtection="1">
      <alignment horizontal="right"/>
      <protection locked="0"/>
    </xf>
    <xf numFmtId="191" fontId="9" fillId="0" borderId="0" xfId="0" applyNumberFormat="1" applyFont="1" applyBorder="1" applyAlignment="1" applyProtection="1">
      <alignment horizontal="right" vertical="center"/>
      <protection locked="0"/>
    </xf>
    <xf numFmtId="194" fontId="9" fillId="0" borderId="0" xfId="0" applyNumberFormat="1" applyFont="1" applyBorder="1" applyAlignment="1" applyProtection="1">
      <alignment horizontal="right" vertical="center"/>
      <protection locked="0"/>
    </xf>
    <xf numFmtId="192" fontId="9" fillId="0" borderId="0" xfId="0" applyNumberFormat="1" applyFont="1" applyBorder="1" applyAlignment="1" applyProtection="1" quotePrefix="1">
      <alignment horizontal="right"/>
      <protection locked="0"/>
    </xf>
    <xf numFmtId="191" fontId="5" fillId="0" borderId="0" xfId="0" applyNumberFormat="1" applyFont="1" applyBorder="1" applyAlignment="1" applyProtection="1">
      <alignment horizontal="right"/>
      <protection locked="0"/>
    </xf>
    <xf numFmtId="193" fontId="5" fillId="0" borderId="0" xfId="0" applyNumberFormat="1" applyFont="1" applyBorder="1" applyAlignment="1" applyProtection="1">
      <alignment horizontal="right"/>
      <protection locked="0"/>
    </xf>
    <xf numFmtId="191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0" xfId="0" applyNumberFormat="1" applyFont="1" applyBorder="1" applyAlignment="1" applyProtection="1">
      <alignment horizontal="left" vertical="center"/>
      <protection/>
    </xf>
    <xf numFmtId="193" fontId="5" fillId="0" borderId="4" xfId="0" applyNumberFormat="1" applyFont="1" applyBorder="1" applyAlignment="1" applyProtection="1">
      <alignment horizontal="left" vertical="center"/>
      <protection locked="0"/>
    </xf>
    <xf numFmtId="193" fontId="5" fillId="0" borderId="4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quotePrefix="1">
      <alignment horizontal="center" vertical="center"/>
    </xf>
    <xf numFmtId="195" fontId="5" fillId="0" borderId="0" xfId="0" applyNumberFormat="1" applyFont="1" applyBorder="1" applyAlignment="1">
      <alignment horizontal="center" vertical="center"/>
    </xf>
    <xf numFmtId="196" fontId="9" fillId="0" borderId="0" xfId="15" applyNumberFormat="1" applyFont="1" applyBorder="1" applyAlignment="1" applyProtection="1">
      <alignment horizontal="right" vertical="center"/>
      <protection locked="0"/>
    </xf>
    <xf numFmtId="196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/>
    </xf>
    <xf numFmtId="196" fontId="5" fillId="0" borderId="0" xfId="15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195" fontId="5" fillId="0" borderId="0" xfId="15" applyNumberFormat="1" applyFont="1" applyBorder="1" applyAlignment="1" applyProtection="1">
      <alignment horizontal="right" vertical="center"/>
      <protection locked="0"/>
    </xf>
    <xf numFmtId="195" fontId="5" fillId="0" borderId="4" xfId="15" applyNumberFormat="1" applyFont="1" applyBorder="1" applyAlignment="1" applyProtection="1">
      <alignment horizontal="right" vertical="center"/>
      <protection/>
    </xf>
    <xf numFmtId="195" fontId="5" fillId="0" borderId="4" xfId="15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 quotePrefix="1">
      <alignment horizontal="right" vertical="center"/>
      <protection/>
    </xf>
    <xf numFmtId="0" fontId="5" fillId="0" borderId="4" xfId="0" applyFont="1" applyBorder="1" applyAlignment="1" applyProtection="1">
      <alignment horizontal="right" vertical="center"/>
      <protection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 vertical="top"/>
      <protection/>
    </xf>
    <xf numFmtId="0" fontId="5" fillId="0" borderId="9" xfId="0" applyFont="1" applyBorder="1" applyAlignment="1" applyProtection="1">
      <alignment horizontal="centerContinuous" vertical="top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197" fontId="9" fillId="0" borderId="0" xfId="0" applyNumberFormat="1" applyFont="1" applyBorder="1" applyAlignment="1" applyProtection="1">
      <alignment/>
      <protection locked="0"/>
    </xf>
    <xf numFmtId="197" fontId="5" fillId="0" borderId="0" xfId="0" applyNumberFormat="1" applyFont="1" applyBorder="1" applyAlignment="1" applyProtection="1">
      <alignment/>
      <protection locked="0"/>
    </xf>
    <xf numFmtId="197" fontId="9" fillId="0" borderId="0" xfId="0" applyNumberFormat="1" applyFont="1" applyBorder="1" applyAlignment="1" applyProtection="1">
      <alignment/>
      <protection/>
    </xf>
    <xf numFmtId="197" fontId="5" fillId="0" borderId="0" xfId="0" applyNumberFormat="1" applyFont="1" applyBorder="1" applyAlignment="1" applyProtection="1">
      <alignment horizontal="right"/>
      <protection/>
    </xf>
    <xf numFmtId="197" fontId="5" fillId="0" borderId="0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 quotePrefix="1">
      <alignment horizontal="center"/>
      <protection/>
    </xf>
    <xf numFmtId="197" fontId="5" fillId="0" borderId="4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 quotePrefix="1">
      <alignment horizontal="right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quotePrefix="1">
      <alignment horizontal="left" vertical="top"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Continuous" vertical="top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198" fontId="5" fillId="0" borderId="2" xfId="0" applyNumberFormat="1" applyFont="1" applyBorder="1" applyAlignment="1" applyProtection="1">
      <alignment horizontal="center" vertical="center"/>
      <protection/>
    </xf>
    <xf numFmtId="199" fontId="36" fillId="0" borderId="0" xfId="0" applyNumberFormat="1" applyFont="1" applyBorder="1" applyAlignment="1">
      <alignment/>
    </xf>
    <xf numFmtId="199" fontId="36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 applyProtection="1">
      <alignment horizontal="right"/>
      <protection/>
    </xf>
    <xf numFmtId="199" fontId="9" fillId="0" borderId="0" xfId="0" applyNumberFormat="1" applyFont="1" applyAlignment="1" applyProtection="1">
      <alignment/>
      <protection locked="0"/>
    </xf>
    <xf numFmtId="199" fontId="9" fillId="0" borderId="0" xfId="0" applyNumberFormat="1" applyFont="1" applyAlignment="1">
      <alignment/>
    </xf>
    <xf numFmtId="199" fontId="9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 horizontal="left"/>
      <protection/>
    </xf>
    <xf numFmtId="199" fontId="5" fillId="0" borderId="0" xfId="0" applyNumberFormat="1" applyFont="1" applyAlignment="1" applyProtection="1">
      <alignment/>
      <protection locked="0"/>
    </xf>
    <xf numFmtId="199" fontId="5" fillId="0" borderId="0" xfId="0" applyNumberFormat="1" applyFont="1" applyAlignment="1">
      <alignment vertical="top"/>
    </xf>
    <xf numFmtId="19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198" fontId="5" fillId="0" borderId="0" xfId="0" applyNumberFormat="1" applyFont="1" applyAlignment="1">
      <alignment horizontal="left"/>
    </xf>
    <xf numFmtId="200" fontId="5" fillId="0" borderId="0" xfId="0" applyNumberFormat="1" applyFont="1" applyAlignment="1" applyProtection="1">
      <alignment/>
      <protection locked="0"/>
    </xf>
    <xf numFmtId="200" fontId="5" fillId="0" borderId="0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vertical="top"/>
      <protection/>
    </xf>
    <xf numFmtId="198" fontId="9" fillId="0" borderId="4" xfId="0" applyNumberFormat="1" applyFont="1" applyBorder="1" applyAlignment="1" applyProtection="1">
      <alignment horizontal="right"/>
      <protection/>
    </xf>
    <xf numFmtId="200" fontId="5" fillId="0" borderId="4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0" borderId="4" xfId="0" applyFont="1" applyBorder="1" applyAlignment="1" applyProtection="1" quotePrefix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top"/>
      <protection/>
    </xf>
    <xf numFmtId="201" fontId="5" fillId="0" borderId="2" xfId="0" applyNumberFormat="1" applyFont="1" applyBorder="1" applyAlignment="1" applyProtection="1">
      <alignment horizontal="center" vertical="center"/>
      <protection/>
    </xf>
    <xf numFmtId="192" fontId="5" fillId="0" borderId="0" xfId="0" applyNumberFormat="1" applyFont="1" applyBorder="1" applyAlignment="1" applyProtection="1">
      <alignment horizontal="center" vertical="center"/>
      <protection/>
    </xf>
    <xf numFmtId="201" fontId="9" fillId="0" borderId="0" xfId="0" applyNumberFormat="1" applyFont="1" applyBorder="1" applyAlignment="1" applyProtection="1">
      <alignment horizontal="right"/>
      <protection/>
    </xf>
    <xf numFmtId="192" fontId="9" fillId="0" borderId="0" xfId="0" applyNumberFormat="1" applyFont="1" applyBorder="1" applyAlignment="1" applyProtection="1">
      <alignment/>
      <protection locked="0"/>
    </xf>
    <xf numFmtId="192" fontId="9" fillId="0" borderId="0" xfId="0" applyNumberFormat="1" applyFont="1" applyBorder="1" applyAlignment="1" applyProtection="1">
      <alignment/>
      <protection/>
    </xf>
    <xf numFmtId="192" fontId="5" fillId="0" borderId="0" xfId="0" applyNumberFormat="1" applyFont="1" applyBorder="1" applyAlignment="1" applyProtection="1">
      <alignment/>
      <protection locked="0"/>
    </xf>
    <xf numFmtId="192" fontId="5" fillId="0" borderId="0" xfId="0" applyNumberFormat="1" applyFont="1" applyBorder="1" applyAlignment="1" applyProtection="1">
      <alignment/>
      <protection/>
    </xf>
    <xf numFmtId="192" fontId="5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horizontal="left" vertical="top" wrapText="1"/>
    </xf>
    <xf numFmtId="192" fontId="5" fillId="0" borderId="0" xfId="0" applyNumberFormat="1" applyFont="1" applyBorder="1" applyAlignment="1" applyProtection="1">
      <alignment vertical="top"/>
      <protection/>
    </xf>
    <xf numFmtId="192" fontId="5" fillId="0" borderId="0" xfId="0" applyNumberFormat="1" applyFont="1" applyBorder="1" applyAlignment="1" applyProtection="1">
      <alignment vertical="center"/>
      <protection locked="0"/>
    </xf>
    <xf numFmtId="192" fontId="5" fillId="0" borderId="0" xfId="0" applyNumberFormat="1" applyFont="1" applyBorder="1" applyAlignment="1" applyProtection="1">
      <alignment vertical="center"/>
      <protection/>
    </xf>
    <xf numFmtId="201" fontId="5" fillId="0" borderId="0" xfId="0" applyNumberFormat="1" applyFont="1" applyAlignment="1">
      <alignment horizontal="left"/>
    </xf>
    <xf numFmtId="201" fontId="9" fillId="0" borderId="4" xfId="0" applyNumberFormat="1" applyFont="1" applyBorder="1" applyAlignment="1" applyProtection="1">
      <alignment horizontal="right"/>
      <protection/>
    </xf>
    <xf numFmtId="192" fontId="5" fillId="0" borderId="4" xfId="0" applyNumberFormat="1" applyFont="1" applyBorder="1" applyAlignment="1" applyProtection="1">
      <alignment vertical="top"/>
      <protection/>
    </xf>
    <xf numFmtId="192" fontId="5" fillId="0" borderId="4" xfId="0" applyNumberFormat="1" applyFont="1" applyBorder="1" applyAlignment="1" applyProtection="1">
      <alignment vertical="top"/>
      <protection locked="0"/>
    </xf>
    <xf numFmtId="200" fontId="5" fillId="0" borderId="0" xfId="0" applyNumberFormat="1" applyFont="1" applyBorder="1" applyAlignment="1" applyProtection="1">
      <alignment vertical="top"/>
      <protection/>
    </xf>
    <xf numFmtId="200" fontId="5" fillId="0" borderId="0" xfId="0" applyNumberFormat="1" applyFont="1" applyBorder="1" applyAlignment="1" applyProtection="1">
      <alignment vertical="top"/>
      <protection locked="0"/>
    </xf>
    <xf numFmtId="202" fontId="5" fillId="0" borderId="2" xfId="0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Border="1" applyAlignment="1" applyProtection="1">
      <alignment horizontal="center" vertical="center"/>
      <protection/>
    </xf>
    <xf numFmtId="201" fontId="9" fillId="0" borderId="0" xfId="0" applyNumberFormat="1" applyFont="1" applyBorder="1" applyAlignment="1" applyProtection="1">
      <alignment/>
      <protection locked="0"/>
    </xf>
    <xf numFmtId="201" fontId="5" fillId="0" borderId="0" xfId="0" applyNumberFormat="1" applyFont="1" applyBorder="1" applyAlignment="1" applyProtection="1">
      <alignment/>
      <protection locked="0"/>
    </xf>
    <xf numFmtId="201" fontId="5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left"/>
    </xf>
    <xf numFmtId="201" fontId="5" fillId="0" borderId="4" xfId="0" applyNumberFormat="1" applyFont="1" applyBorder="1" applyAlignment="1" applyProtection="1">
      <alignment horizontal="center" vertical="top"/>
      <protection/>
    </xf>
    <xf numFmtId="201" fontId="5" fillId="0" borderId="4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Border="1" applyAlignment="1">
      <alignment horizontal="center" vertical="top"/>
    </xf>
    <xf numFmtId="20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7" fillId="0" borderId="10" xfId="0" applyFont="1" applyBorder="1" applyAlignment="1" applyProtection="1">
      <alignment horizontal="centerContinuous"/>
      <protection/>
    </xf>
    <xf numFmtId="0" fontId="9" fillId="0" borderId="2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37" fillId="0" borderId="3" xfId="0" applyFont="1" applyBorder="1" applyAlignment="1" applyProtection="1" quotePrefix="1">
      <alignment horizontal="center"/>
      <protection/>
    </xf>
    <xf numFmtId="0" fontId="37" fillId="0" borderId="3" xfId="0" applyFont="1" applyBorder="1" applyAlignment="1" applyProtection="1">
      <alignment horizontal="center"/>
      <protection/>
    </xf>
    <xf numFmtId="0" fontId="37" fillId="0" borderId="2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horizontal="center" vertical="center"/>
      <protection/>
    </xf>
    <xf numFmtId="203" fontId="9" fillId="0" borderId="0" xfId="0" applyNumberFormat="1" applyFont="1" applyBorder="1" applyAlignment="1" applyProtection="1">
      <alignment horizontal="right"/>
      <protection locked="0"/>
    </xf>
    <xf numFmtId="203" fontId="5" fillId="0" borderId="0" xfId="0" applyNumberFormat="1" applyFont="1" applyBorder="1" applyAlignment="1" applyProtection="1">
      <alignment horizontal="right"/>
      <protection locked="0"/>
    </xf>
    <xf numFmtId="203" fontId="9" fillId="0" borderId="0" xfId="0" applyNumberFormat="1" applyFont="1" applyBorder="1" applyAlignment="1" applyProtection="1">
      <alignment horizontal="right" vertical="top"/>
      <protection locked="0"/>
    </xf>
    <xf numFmtId="203" fontId="5" fillId="0" borderId="0" xfId="0" applyNumberFormat="1" applyFont="1" applyBorder="1" applyAlignment="1" applyProtection="1">
      <alignment horizontal="right" vertical="top"/>
      <protection locked="0"/>
    </xf>
    <xf numFmtId="203" fontId="9" fillId="0" borderId="4" xfId="0" applyNumberFormat="1" applyFont="1" applyBorder="1" applyAlignment="1" applyProtection="1">
      <alignment horizontal="right" vertical="top"/>
      <protection locked="0"/>
    </xf>
    <xf numFmtId="203" fontId="5" fillId="0" borderId="4" xfId="0" applyNumberFormat="1" applyFont="1" applyBorder="1" applyAlignment="1" applyProtection="1">
      <alignment horizontal="right" vertical="top"/>
      <protection locked="0"/>
    </xf>
    <xf numFmtId="0" fontId="5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 quotePrefix="1">
      <alignment vertical="center"/>
      <protection/>
    </xf>
    <xf numFmtId="0" fontId="5" fillId="0" borderId="4" xfId="0" applyFont="1" applyBorder="1" applyAlignment="1" quotePrefix="1">
      <alignment horizontal="left" vertical="center"/>
    </xf>
    <xf numFmtId="0" fontId="5" fillId="0" borderId="2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 quotePrefix="1">
      <alignment horizontal="left" vertical="center"/>
      <protection/>
    </xf>
    <xf numFmtId="0" fontId="5" fillId="0" borderId="2" xfId="0" applyFont="1" applyBorder="1" applyAlignment="1" applyProtection="1" quotePrefix="1">
      <alignment horizontal="center"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 applyProtection="1">
      <alignment horizontal="left" vertical="center"/>
      <protection locked="0"/>
    </xf>
    <xf numFmtId="4" fontId="5" fillId="0" borderId="4" xfId="0" applyNumberFormat="1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 quotePrefix="1">
      <alignment vertical="center"/>
      <protection/>
    </xf>
    <xf numFmtId="19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vertical="center"/>
      <protection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194" fontId="5" fillId="0" borderId="0" xfId="0" applyNumberFormat="1" applyFont="1" applyBorder="1" applyAlignment="1" applyProtection="1" quotePrefix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center" vertical="center"/>
      <protection locked="0"/>
    </xf>
    <xf numFmtId="19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204" fontId="5" fillId="0" borderId="2" xfId="0" applyNumberFormat="1" applyFont="1" applyBorder="1" applyAlignment="1" applyProtection="1">
      <alignment horizontal="center" vertical="center"/>
      <protection/>
    </xf>
    <xf numFmtId="204" fontId="5" fillId="0" borderId="2" xfId="0" applyNumberFormat="1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204" fontId="9" fillId="0" borderId="0" xfId="0" applyNumberFormat="1" applyFont="1" applyBorder="1" applyAlignment="1" applyProtection="1">
      <alignment horizontal="right" vertical="center"/>
      <protection/>
    </xf>
    <xf numFmtId="204" fontId="9" fillId="0" borderId="0" xfId="0" applyNumberFormat="1" applyFont="1" applyBorder="1" applyAlignment="1" applyProtection="1">
      <alignment vertical="center"/>
      <protection locked="0"/>
    </xf>
    <xf numFmtId="204" fontId="5" fillId="0" borderId="0" xfId="0" applyNumberFormat="1" applyFont="1" applyBorder="1" applyAlignment="1" applyProtection="1">
      <alignment vertical="center"/>
      <protection locked="0"/>
    </xf>
    <xf numFmtId="204" fontId="5" fillId="0" borderId="0" xfId="0" applyNumberFormat="1" applyFont="1" applyBorder="1" applyAlignment="1" applyProtection="1" quotePrefix="1">
      <alignment vertical="center"/>
      <protection locked="0"/>
    </xf>
    <xf numFmtId="204" fontId="5" fillId="0" borderId="0" xfId="0" applyNumberFormat="1" applyFont="1" applyBorder="1" applyAlignment="1" applyProtection="1">
      <alignment horizontal="right" vertical="center"/>
      <protection locked="0"/>
    </xf>
    <xf numFmtId="204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204" fontId="9" fillId="0" borderId="4" xfId="0" applyNumberFormat="1" applyFont="1" applyBorder="1" applyAlignment="1" applyProtection="1">
      <alignment horizontal="right" vertical="center"/>
      <protection/>
    </xf>
    <xf numFmtId="204" fontId="5" fillId="0" borderId="4" xfId="0" applyNumberFormat="1" applyFont="1" applyBorder="1" applyAlignment="1" applyProtection="1">
      <alignment horizontal="right" vertical="center"/>
      <protection locked="0"/>
    </xf>
    <xf numFmtId="204" fontId="5" fillId="0" borderId="4" xfId="0" applyNumberFormat="1" applyFont="1" applyBorder="1" applyAlignment="1" applyProtection="1" quotePrefix="1">
      <alignment horizontal="right" vertical="center"/>
      <protection locked="0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top"/>
      <protection/>
    </xf>
    <xf numFmtId="0" fontId="5" fillId="0" borderId="0" xfId="0" applyFont="1" applyAlignment="1" applyProtection="1" quotePrefix="1">
      <alignment horizontal="right" vertical="top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 quotePrefix="1">
      <alignment horizontal="center"/>
      <protection/>
    </xf>
    <xf numFmtId="0" fontId="37" fillId="0" borderId="9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201" fontId="5" fillId="0" borderId="2" xfId="0" applyNumberFormat="1" applyFont="1" applyBorder="1" applyAlignment="1" applyProtection="1" quotePrefix="1">
      <alignment horizontal="center" vertical="center"/>
      <protection/>
    </xf>
    <xf numFmtId="201" fontId="5" fillId="0" borderId="0" xfId="0" applyNumberFormat="1" applyFont="1" applyBorder="1" applyAlignment="1" applyProtection="1">
      <alignment vertical="center"/>
      <protection locked="0"/>
    </xf>
    <xf numFmtId="201" fontId="5" fillId="0" borderId="4" xfId="0" applyNumberFormat="1" applyFont="1" applyBorder="1" applyAlignment="1" applyProtection="1">
      <alignment horizontal="right"/>
      <protection/>
    </xf>
    <xf numFmtId="201" fontId="5" fillId="0" borderId="4" xfId="0" applyNumberFormat="1" applyFont="1" applyBorder="1" applyAlignment="1" applyProtection="1">
      <alignment horizontal="right"/>
      <protection locked="0"/>
    </xf>
    <xf numFmtId="201" fontId="5" fillId="0" borderId="4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7" fillId="0" borderId="9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left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5" fillId="0" borderId="2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us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8</xdr:row>
      <xdr:rowOff>190500</xdr:rowOff>
    </xdr:from>
    <xdr:to>
      <xdr:col>4</xdr:col>
      <xdr:colOff>57150</xdr:colOff>
      <xdr:row>23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4648200" y="1933575"/>
          <a:ext cx="161925" cy="3095625"/>
          <a:chOff x="488" y="198"/>
          <a:chExt cx="17" cy="28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89" y="19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90" y="28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89" y="46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88" y="37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</xdr:grpSp>
    <xdr:clientData/>
  </xdr:twoCellAnchor>
  <xdr:twoCellAnchor>
    <xdr:from>
      <xdr:col>4</xdr:col>
      <xdr:colOff>809625</xdr:colOff>
      <xdr:row>8</xdr:row>
      <xdr:rowOff>161925</xdr:rowOff>
    </xdr:from>
    <xdr:to>
      <xdr:col>5</xdr:col>
      <xdr:colOff>57150</xdr:colOff>
      <xdr:row>23</xdr:row>
      <xdr:rowOff>152400</xdr:rowOff>
    </xdr:to>
    <xdr:grpSp>
      <xdr:nvGrpSpPr>
        <xdr:cNvPr id="6" name="Group 6"/>
        <xdr:cNvGrpSpPr>
          <a:grpSpLocks/>
        </xdr:cNvGrpSpPr>
      </xdr:nvGrpSpPr>
      <xdr:grpSpPr>
        <a:xfrm>
          <a:off x="5562600" y="1905000"/>
          <a:ext cx="161925" cy="3095625"/>
          <a:chOff x="488" y="198"/>
          <a:chExt cx="17" cy="283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489" y="19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90" y="28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89" y="46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88" y="37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B12" sqref="B12"/>
    </sheetView>
  </sheetViews>
  <sheetFormatPr defaultColWidth="9.00390625" defaultRowHeight="16.5"/>
  <cols>
    <col min="1" max="1" width="5.875" style="11" customWidth="1"/>
    <col min="2" max="2" width="19.875" style="11" customWidth="1"/>
    <col min="3" max="3" width="5.875" style="11" customWidth="1"/>
    <col min="4" max="6" width="10.25390625" style="11" customWidth="1"/>
    <col min="7" max="10" width="9.375" style="11" customWidth="1"/>
    <col min="11" max="16384" width="9.00390625" style="11" customWidth="1"/>
  </cols>
  <sheetData>
    <row r="1" spans="1:10" s="3" customFormat="1" ht="18" customHeight="1">
      <c r="A1" s="1" t="s">
        <v>586</v>
      </c>
      <c r="B1" s="2" t="s">
        <v>587</v>
      </c>
      <c r="D1" s="2"/>
      <c r="E1" s="2"/>
      <c r="F1" s="2"/>
      <c r="G1" s="2"/>
      <c r="H1" s="2"/>
      <c r="I1" s="2"/>
      <c r="J1" s="2"/>
    </row>
    <row r="2" spans="1:10" s="7" customFormat="1" ht="18" customHeight="1">
      <c r="A2" s="4"/>
      <c r="B2" s="5" t="s">
        <v>588</v>
      </c>
      <c r="C2" s="6"/>
      <c r="D2" s="4"/>
      <c r="E2" s="4"/>
      <c r="F2" s="4"/>
      <c r="G2" s="4"/>
      <c r="H2" s="4"/>
      <c r="I2" s="4"/>
      <c r="J2" s="4"/>
    </row>
    <row r="3" spans="1:10" s="7" customFormat="1" ht="18" customHeight="1">
      <c r="A3" s="8"/>
      <c r="B3" s="5" t="s">
        <v>589</v>
      </c>
      <c r="C3" s="9"/>
      <c r="D3" s="8"/>
      <c r="E3" s="8"/>
      <c r="F3" s="8"/>
      <c r="G3" s="8"/>
      <c r="H3" s="8"/>
      <c r="I3" s="8"/>
      <c r="J3" s="8"/>
    </row>
    <row r="4" spans="1:10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590</v>
      </c>
      <c r="B5" s="13"/>
      <c r="C5" s="14"/>
      <c r="D5" s="712">
        <v>1999</v>
      </c>
      <c r="E5" s="712">
        <v>2000</v>
      </c>
      <c r="F5" s="715">
        <v>2001</v>
      </c>
      <c r="G5" s="15" t="s">
        <v>591</v>
      </c>
      <c r="H5" s="15" t="s">
        <v>592</v>
      </c>
      <c r="I5" s="15" t="s">
        <v>593</v>
      </c>
      <c r="J5" s="15" t="s">
        <v>594</v>
      </c>
      <c r="K5" s="16"/>
    </row>
    <row r="6" spans="1:11" s="17" customFormat="1" ht="18" customHeight="1">
      <c r="A6" s="18" t="s">
        <v>595</v>
      </c>
      <c r="B6" s="18"/>
      <c r="C6" s="19"/>
      <c r="D6" s="713"/>
      <c r="E6" s="713"/>
      <c r="F6" s="716"/>
      <c r="G6" s="20" t="s">
        <v>596</v>
      </c>
      <c r="H6" s="20" t="s">
        <v>597</v>
      </c>
      <c r="I6" s="20" t="s">
        <v>598</v>
      </c>
      <c r="J6" s="20" t="s">
        <v>599</v>
      </c>
      <c r="K6" s="16"/>
    </row>
    <row r="7" spans="2:11" s="21" customFormat="1" ht="18" customHeight="1">
      <c r="B7" s="22" t="s">
        <v>600</v>
      </c>
      <c r="D7" s="714"/>
      <c r="E7" s="714"/>
      <c r="F7" s="717"/>
      <c r="G7" s="23" t="s">
        <v>601</v>
      </c>
      <c r="H7" s="23" t="s">
        <v>602</v>
      </c>
      <c r="I7" s="23" t="s">
        <v>603</v>
      </c>
      <c r="J7" s="23" t="s">
        <v>604</v>
      </c>
      <c r="K7" s="24"/>
    </row>
    <row r="8" spans="1:11" s="29" customFormat="1" ht="24" customHeight="1">
      <c r="A8" s="718">
        <v>1</v>
      </c>
      <c r="B8" s="719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8"/>
    </row>
    <row r="9" spans="1:11" ht="36" customHeight="1">
      <c r="A9" s="30" t="s">
        <v>605</v>
      </c>
      <c r="B9" s="31"/>
      <c r="C9" s="32" t="s">
        <v>606</v>
      </c>
      <c r="D9" s="33">
        <v>65</v>
      </c>
      <c r="E9" s="33">
        <v>76</v>
      </c>
      <c r="F9" s="34">
        <f aca="true" t="shared" si="0" ref="F9:F24">SUM(G9:J9)</f>
        <v>61</v>
      </c>
      <c r="G9" s="33">
        <v>16</v>
      </c>
      <c r="H9" s="33">
        <v>10</v>
      </c>
      <c r="I9" s="33">
        <v>30</v>
      </c>
      <c r="J9" s="35">
        <v>5</v>
      </c>
      <c r="K9" s="36"/>
    </row>
    <row r="10" spans="1:11" ht="30" customHeight="1">
      <c r="A10" s="37" t="s">
        <v>607</v>
      </c>
      <c r="B10" s="38"/>
      <c r="C10" s="39" t="s">
        <v>608</v>
      </c>
      <c r="D10" s="33">
        <v>76840.94</v>
      </c>
      <c r="E10" s="33">
        <v>50982</v>
      </c>
      <c r="F10" s="34">
        <f t="shared" si="0"/>
        <v>61286.37</v>
      </c>
      <c r="G10" s="33">
        <v>31148.16</v>
      </c>
      <c r="H10" s="33">
        <v>12448.5</v>
      </c>
      <c r="I10" s="33">
        <v>12904.71</v>
      </c>
      <c r="J10" s="35">
        <v>4785</v>
      </c>
      <c r="K10" s="36"/>
    </row>
    <row r="11" spans="2:11" ht="30" customHeight="1">
      <c r="B11" s="38"/>
      <c r="C11" s="39" t="s">
        <v>609</v>
      </c>
      <c r="D11" s="33">
        <v>668778</v>
      </c>
      <c r="E11" s="33">
        <v>370315</v>
      </c>
      <c r="F11" s="34">
        <f t="shared" si="0"/>
        <v>404325.13</v>
      </c>
      <c r="G11" s="33">
        <v>171067.73</v>
      </c>
      <c r="H11" s="33">
        <v>48187.95</v>
      </c>
      <c r="I11" s="33">
        <v>112042.52</v>
      </c>
      <c r="J11" s="35">
        <v>73026.93</v>
      </c>
      <c r="K11" s="36"/>
    </row>
    <row r="12" spans="1:11" ht="30" customHeight="1">
      <c r="A12" s="40"/>
      <c r="B12" s="40"/>
      <c r="C12" s="39" t="s">
        <v>610</v>
      </c>
      <c r="D12" s="33">
        <v>5389</v>
      </c>
      <c r="E12" s="33">
        <v>3146</v>
      </c>
      <c r="F12" s="34">
        <f t="shared" si="0"/>
        <v>2622</v>
      </c>
      <c r="G12" s="33">
        <v>1008</v>
      </c>
      <c r="H12" s="33">
        <v>234</v>
      </c>
      <c r="I12" s="33">
        <v>890</v>
      </c>
      <c r="J12" s="35">
        <v>490</v>
      </c>
      <c r="K12" s="36"/>
    </row>
    <row r="13" spans="1:11" ht="36" customHeight="1">
      <c r="A13" s="30" t="s">
        <v>611</v>
      </c>
      <c r="B13" s="40"/>
      <c r="C13" s="39" t="s">
        <v>606</v>
      </c>
      <c r="D13" s="33">
        <v>38</v>
      </c>
      <c r="E13" s="33">
        <v>56</v>
      </c>
      <c r="F13" s="34">
        <f t="shared" si="0"/>
        <v>43</v>
      </c>
      <c r="G13" s="33">
        <v>11</v>
      </c>
      <c r="H13" s="33">
        <v>5</v>
      </c>
      <c r="I13" s="33">
        <v>25</v>
      </c>
      <c r="J13" s="33">
        <v>2</v>
      </c>
      <c r="K13" s="36"/>
    </row>
    <row r="14" spans="1:11" ht="30" customHeight="1">
      <c r="A14" s="710" t="s">
        <v>612</v>
      </c>
      <c r="B14" s="711"/>
      <c r="C14" s="39" t="s">
        <v>608</v>
      </c>
      <c r="D14" s="33">
        <v>30617.14</v>
      </c>
      <c r="E14" s="33">
        <v>31594</v>
      </c>
      <c r="F14" s="34">
        <f t="shared" si="0"/>
        <v>23757.03</v>
      </c>
      <c r="G14" s="33">
        <v>9006.32</v>
      </c>
      <c r="H14" s="33">
        <v>3083</v>
      </c>
      <c r="I14" s="33">
        <v>10849.71</v>
      </c>
      <c r="J14" s="33">
        <v>818</v>
      </c>
      <c r="K14" s="36"/>
    </row>
    <row r="15" spans="2:11" ht="30" customHeight="1">
      <c r="B15" s="38"/>
      <c r="C15" s="39" t="s">
        <v>609</v>
      </c>
      <c r="D15" s="33">
        <v>362433.48</v>
      </c>
      <c r="E15" s="33">
        <v>285152</v>
      </c>
      <c r="F15" s="34">
        <f t="shared" si="0"/>
        <v>240240.46</v>
      </c>
      <c r="G15" s="33">
        <v>94591.03</v>
      </c>
      <c r="H15" s="33">
        <v>34690.64</v>
      </c>
      <c r="I15" s="33">
        <v>102526.07</v>
      </c>
      <c r="J15" s="33">
        <v>8432.72</v>
      </c>
      <c r="K15" s="36"/>
    </row>
    <row r="16" spans="1:11" ht="30" customHeight="1">
      <c r="A16" s="40"/>
      <c r="B16" s="40"/>
      <c r="C16" s="39" t="s">
        <v>610</v>
      </c>
      <c r="D16" s="33">
        <v>4228</v>
      </c>
      <c r="E16" s="33">
        <v>3005</v>
      </c>
      <c r="F16" s="34">
        <f t="shared" si="0"/>
        <v>1982</v>
      </c>
      <c r="G16" s="33">
        <v>818</v>
      </c>
      <c r="H16" s="33">
        <v>228</v>
      </c>
      <c r="I16" s="33">
        <v>876</v>
      </c>
      <c r="J16" s="33">
        <v>60</v>
      </c>
      <c r="K16" s="36"/>
    </row>
    <row r="17" spans="1:11" ht="36" customHeight="1">
      <c r="A17" s="30" t="s">
        <v>613</v>
      </c>
      <c r="B17" s="40"/>
      <c r="C17" s="39" t="s">
        <v>606</v>
      </c>
      <c r="D17" s="33">
        <v>7</v>
      </c>
      <c r="E17" s="33">
        <v>6</v>
      </c>
      <c r="F17" s="34">
        <f t="shared" si="0"/>
        <v>1</v>
      </c>
      <c r="G17" s="33">
        <v>1</v>
      </c>
      <c r="H17" s="41" t="s">
        <v>614</v>
      </c>
      <c r="I17" s="41" t="s">
        <v>614</v>
      </c>
      <c r="J17" s="41" t="s">
        <v>614</v>
      </c>
      <c r="K17" s="36"/>
    </row>
    <row r="18" spans="1:11" ht="30" customHeight="1">
      <c r="A18" s="710" t="s">
        <v>615</v>
      </c>
      <c r="B18" s="711"/>
      <c r="C18" s="39" t="s">
        <v>608</v>
      </c>
      <c r="D18" s="33">
        <v>6987.19</v>
      </c>
      <c r="E18" s="33">
        <v>1029</v>
      </c>
      <c r="F18" s="34">
        <f t="shared" si="0"/>
        <v>89</v>
      </c>
      <c r="G18" s="33">
        <v>89</v>
      </c>
      <c r="H18" s="41" t="s">
        <v>614</v>
      </c>
      <c r="I18" s="41" t="s">
        <v>614</v>
      </c>
      <c r="J18" s="41" t="s">
        <v>614</v>
      </c>
      <c r="K18" s="36"/>
    </row>
    <row r="19" spans="2:11" ht="30" customHeight="1">
      <c r="B19" s="38"/>
      <c r="C19" s="39" t="s">
        <v>609</v>
      </c>
      <c r="D19" s="33">
        <v>61955.06</v>
      </c>
      <c r="E19" s="33">
        <v>6761</v>
      </c>
      <c r="F19" s="34">
        <f t="shared" si="0"/>
        <v>356</v>
      </c>
      <c r="G19" s="33">
        <v>356</v>
      </c>
      <c r="H19" s="41" t="s">
        <v>614</v>
      </c>
      <c r="I19" s="41" t="s">
        <v>614</v>
      </c>
      <c r="J19" s="41" t="s">
        <v>614</v>
      </c>
      <c r="K19" s="36"/>
    </row>
    <row r="20" spans="1:11" ht="30" customHeight="1">
      <c r="A20" s="40"/>
      <c r="B20" s="40"/>
      <c r="C20" s="39" t="s">
        <v>610</v>
      </c>
      <c r="D20" s="33">
        <v>490</v>
      </c>
      <c r="E20" s="33">
        <v>87</v>
      </c>
      <c r="F20" s="34">
        <f t="shared" si="0"/>
        <v>2</v>
      </c>
      <c r="G20" s="33">
        <v>2</v>
      </c>
      <c r="H20" s="41" t="s">
        <v>614</v>
      </c>
      <c r="I20" s="41" t="s">
        <v>614</v>
      </c>
      <c r="J20" s="41" t="s">
        <v>614</v>
      </c>
      <c r="K20" s="36"/>
    </row>
    <row r="21" spans="1:11" ht="36" customHeight="1">
      <c r="A21" s="30" t="s">
        <v>616</v>
      </c>
      <c r="B21" s="40"/>
      <c r="C21" s="39" t="s">
        <v>606</v>
      </c>
      <c r="D21" s="33">
        <v>7</v>
      </c>
      <c r="E21" s="33">
        <v>5</v>
      </c>
      <c r="F21" s="34">
        <f t="shared" si="0"/>
        <v>4</v>
      </c>
      <c r="G21" s="33">
        <v>1</v>
      </c>
      <c r="H21" s="33">
        <v>1</v>
      </c>
      <c r="I21" s="33">
        <v>1</v>
      </c>
      <c r="J21" s="33">
        <v>1</v>
      </c>
      <c r="K21" s="36"/>
    </row>
    <row r="22" spans="1:11" ht="30" customHeight="1">
      <c r="A22" s="710" t="s">
        <v>617</v>
      </c>
      <c r="B22" s="711"/>
      <c r="C22" s="39" t="s">
        <v>608</v>
      </c>
      <c r="D22" s="33">
        <v>9623</v>
      </c>
      <c r="E22" s="33">
        <v>4132</v>
      </c>
      <c r="F22" s="34">
        <f t="shared" si="0"/>
        <v>4005.42</v>
      </c>
      <c r="G22" s="33">
        <v>1545.84</v>
      </c>
      <c r="H22" s="33">
        <v>25</v>
      </c>
      <c r="I22" s="33">
        <v>209.58</v>
      </c>
      <c r="J22" s="33">
        <v>2225</v>
      </c>
      <c r="K22" s="36"/>
    </row>
    <row r="23" spans="2:11" ht="30" customHeight="1">
      <c r="B23" s="38"/>
      <c r="C23" s="39" t="s">
        <v>609</v>
      </c>
      <c r="D23" s="33">
        <v>110948.03</v>
      </c>
      <c r="E23" s="33">
        <v>28757</v>
      </c>
      <c r="F23" s="34">
        <f t="shared" si="0"/>
        <v>101736.15</v>
      </c>
      <c r="G23" s="33">
        <v>40623.6</v>
      </c>
      <c r="H23" s="33">
        <v>75</v>
      </c>
      <c r="I23" s="33">
        <v>1612.19</v>
      </c>
      <c r="J23" s="33">
        <v>59425.36</v>
      </c>
      <c r="K23" s="36"/>
    </row>
    <row r="24" spans="1:11" ht="30" customHeight="1">
      <c r="A24" s="40"/>
      <c r="B24" s="40"/>
      <c r="C24" s="39" t="s">
        <v>610</v>
      </c>
      <c r="D24" s="33">
        <v>657</v>
      </c>
      <c r="E24" s="33">
        <v>45</v>
      </c>
      <c r="F24" s="34">
        <f t="shared" si="0"/>
        <v>625</v>
      </c>
      <c r="G24" s="33">
        <v>186</v>
      </c>
      <c r="H24" s="33">
        <v>1</v>
      </c>
      <c r="I24" s="33">
        <v>10</v>
      </c>
      <c r="J24" s="33">
        <v>428</v>
      </c>
      <c r="K24" s="36"/>
    </row>
    <row r="25" spans="1:11" ht="36" customHeight="1">
      <c r="A25" s="30" t="s">
        <v>618</v>
      </c>
      <c r="B25" s="40"/>
      <c r="C25" s="39" t="s">
        <v>606</v>
      </c>
      <c r="D25" s="33">
        <v>2</v>
      </c>
      <c r="E25" s="41" t="s">
        <v>614</v>
      </c>
      <c r="F25" s="41" t="s">
        <v>614</v>
      </c>
      <c r="G25" s="41" t="s">
        <v>614</v>
      </c>
      <c r="H25" s="41" t="s">
        <v>614</v>
      </c>
      <c r="I25" s="41" t="s">
        <v>614</v>
      </c>
      <c r="J25" s="41" t="s">
        <v>614</v>
      </c>
      <c r="K25" s="36"/>
    </row>
    <row r="26" spans="1:11" ht="30" customHeight="1">
      <c r="A26" s="710" t="s">
        <v>619</v>
      </c>
      <c r="B26" s="711"/>
      <c r="C26" s="39" t="s">
        <v>608</v>
      </c>
      <c r="D26" s="33">
        <v>12778.27</v>
      </c>
      <c r="E26" s="41" t="s">
        <v>614</v>
      </c>
      <c r="F26" s="41" t="s">
        <v>614</v>
      </c>
      <c r="G26" s="41" t="s">
        <v>614</v>
      </c>
      <c r="H26" s="41" t="s">
        <v>614</v>
      </c>
      <c r="I26" s="41" t="s">
        <v>614</v>
      </c>
      <c r="J26" s="41" t="s">
        <v>614</v>
      </c>
      <c r="K26" s="36"/>
    </row>
    <row r="27" spans="2:11" ht="30" customHeight="1">
      <c r="B27" s="38"/>
      <c r="C27" s="39" t="s">
        <v>609</v>
      </c>
      <c r="D27" s="33">
        <v>33939.38</v>
      </c>
      <c r="E27" s="41" t="s">
        <v>614</v>
      </c>
      <c r="F27" s="41" t="s">
        <v>614</v>
      </c>
      <c r="G27" s="41" t="s">
        <v>614</v>
      </c>
      <c r="H27" s="41" t="s">
        <v>614</v>
      </c>
      <c r="I27" s="41" t="s">
        <v>614</v>
      </c>
      <c r="J27" s="41" t="s">
        <v>614</v>
      </c>
      <c r="K27" s="36"/>
    </row>
    <row r="28" spans="1:11" ht="30" customHeight="1">
      <c r="A28" s="40"/>
      <c r="B28" s="40"/>
      <c r="C28" s="39" t="s">
        <v>610</v>
      </c>
      <c r="D28" s="33">
        <v>2</v>
      </c>
      <c r="E28" s="41" t="s">
        <v>614</v>
      </c>
      <c r="F28" s="41" t="s">
        <v>614</v>
      </c>
      <c r="G28" s="41" t="s">
        <v>614</v>
      </c>
      <c r="H28" s="41" t="s">
        <v>614</v>
      </c>
      <c r="I28" s="41" t="s">
        <v>614</v>
      </c>
      <c r="J28" s="41" t="s">
        <v>614</v>
      </c>
      <c r="K28" s="36"/>
    </row>
    <row r="29" spans="1:11" ht="36" customHeight="1">
      <c r="A29" s="30" t="s">
        <v>620</v>
      </c>
      <c r="B29" s="40"/>
      <c r="C29" s="39" t="s">
        <v>606</v>
      </c>
      <c r="D29" s="33">
        <v>11</v>
      </c>
      <c r="E29" s="33">
        <v>9</v>
      </c>
      <c r="F29" s="34">
        <f>SUM(G29:J29)</f>
        <v>13</v>
      </c>
      <c r="G29" s="33">
        <v>3</v>
      </c>
      <c r="H29" s="33">
        <v>4</v>
      </c>
      <c r="I29" s="33">
        <v>4</v>
      </c>
      <c r="J29" s="33">
        <v>2</v>
      </c>
      <c r="K29" s="36"/>
    </row>
    <row r="30" spans="1:11" ht="30" customHeight="1">
      <c r="A30" s="710" t="s">
        <v>621</v>
      </c>
      <c r="B30" s="711"/>
      <c r="C30" s="39" t="s">
        <v>608</v>
      </c>
      <c r="D30" s="33">
        <v>16835.34</v>
      </c>
      <c r="E30" s="33">
        <v>14227</v>
      </c>
      <c r="F30" s="34">
        <f>SUM(G30:J30)</f>
        <v>33434.92</v>
      </c>
      <c r="G30" s="33">
        <v>20507</v>
      </c>
      <c r="H30" s="33">
        <v>9340.5</v>
      </c>
      <c r="I30" s="33">
        <v>1845.42</v>
      </c>
      <c r="J30" s="33">
        <v>1742</v>
      </c>
      <c r="K30" s="36"/>
    </row>
    <row r="31" spans="2:11" ht="30" customHeight="1">
      <c r="B31" s="38"/>
      <c r="C31" s="39" t="s">
        <v>609</v>
      </c>
      <c r="D31" s="33">
        <v>99502.05</v>
      </c>
      <c r="E31" s="33">
        <v>49645</v>
      </c>
      <c r="F31" s="34">
        <f>SUM(G31:J31)</f>
        <v>61992.52</v>
      </c>
      <c r="G31" s="33">
        <v>35497.1</v>
      </c>
      <c r="H31" s="33">
        <v>13422.31</v>
      </c>
      <c r="I31" s="33">
        <v>7904.26</v>
      </c>
      <c r="J31" s="33">
        <v>5168.85</v>
      </c>
      <c r="K31" s="36"/>
    </row>
    <row r="32" spans="2:11" ht="30" customHeight="1">
      <c r="B32" s="38"/>
      <c r="C32" s="39" t="s">
        <v>610</v>
      </c>
      <c r="D32" s="35">
        <v>12</v>
      </c>
      <c r="E32" s="35">
        <v>9</v>
      </c>
      <c r="F32" s="34">
        <f>SUM(G32:J32)</f>
        <v>13</v>
      </c>
      <c r="G32" s="35">
        <v>2</v>
      </c>
      <c r="H32" s="35">
        <v>5</v>
      </c>
      <c r="I32" s="35">
        <v>4</v>
      </c>
      <c r="J32" s="35">
        <v>2</v>
      </c>
      <c r="K32" s="36"/>
    </row>
    <row r="33" spans="1:11" ht="30" customHeight="1">
      <c r="A33" s="42"/>
      <c r="B33" s="42"/>
      <c r="C33" s="38"/>
      <c r="K33" s="36"/>
    </row>
    <row r="34" spans="1:10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1" s="50" customFormat="1" ht="15" customHeight="1">
      <c r="A35" s="39" t="s">
        <v>606</v>
      </c>
      <c r="B35" s="44" t="s">
        <v>622</v>
      </c>
      <c r="C35" s="44"/>
      <c r="D35" s="45"/>
      <c r="E35" s="46"/>
      <c r="F35" s="45"/>
      <c r="G35" s="45"/>
      <c r="H35" s="47"/>
      <c r="I35" s="48"/>
      <c r="J35" s="48"/>
      <c r="K35" s="49"/>
    </row>
    <row r="36" spans="1:7" s="46" customFormat="1" ht="15" customHeight="1">
      <c r="A36" s="46" t="s">
        <v>623</v>
      </c>
      <c r="B36" s="44" t="s">
        <v>624</v>
      </c>
      <c r="C36" s="51"/>
      <c r="D36" s="45"/>
      <c r="F36" s="45"/>
      <c r="G36" s="45"/>
    </row>
    <row r="37" spans="1:7" ht="15" customHeight="1">
      <c r="A37" s="46" t="s">
        <v>625</v>
      </c>
      <c r="B37" s="44" t="s">
        <v>626</v>
      </c>
      <c r="C37" s="44"/>
      <c r="D37" s="45"/>
      <c r="E37" s="46"/>
      <c r="F37" s="45"/>
      <c r="G37" s="45"/>
    </row>
    <row r="38" spans="1:10" ht="18" customHeight="1">
      <c r="A38" s="46" t="s">
        <v>627</v>
      </c>
      <c r="B38" s="44" t="s">
        <v>628</v>
      </c>
      <c r="C38" s="45"/>
      <c r="D38" s="45"/>
      <c r="E38" s="45"/>
      <c r="F38" s="45"/>
      <c r="G38" s="45"/>
      <c r="H38" s="45"/>
      <c r="I38" s="45"/>
      <c r="J38" s="45"/>
    </row>
    <row r="39" spans="1:10" ht="15.75">
      <c r="A39" s="52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45"/>
      <c r="B40" s="45"/>
      <c r="C40" s="45"/>
      <c r="D40" s="45"/>
      <c r="E40" s="45"/>
      <c r="F40" s="45"/>
      <c r="G40" s="45"/>
      <c r="H40" s="45"/>
      <c r="I40" s="45"/>
      <c r="J40" s="45"/>
    </row>
  </sheetData>
  <mergeCells count="9">
    <mergeCell ref="D5:D7"/>
    <mergeCell ref="E5:E7"/>
    <mergeCell ref="F5:F7"/>
    <mergeCell ref="A8:B8"/>
    <mergeCell ref="A30:B30"/>
    <mergeCell ref="A14:B14"/>
    <mergeCell ref="A18:B18"/>
    <mergeCell ref="A22:B22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50390625" style="11" customWidth="1"/>
    <col min="2" max="2" width="18.125" style="11" customWidth="1"/>
    <col min="3" max="3" width="7.625" style="11" customWidth="1"/>
    <col min="4" max="10" width="10.125" style="11" customWidth="1"/>
    <col min="11" max="16384" width="9.00390625" style="11" customWidth="1"/>
  </cols>
  <sheetData>
    <row r="1" spans="1:10" ht="18" customHeight="1">
      <c r="A1" s="53" t="s">
        <v>826</v>
      </c>
      <c r="B1" s="54" t="s">
        <v>827</v>
      </c>
      <c r="C1" s="55"/>
      <c r="D1" s="55"/>
      <c r="E1" s="55"/>
      <c r="F1" s="55"/>
      <c r="G1" s="55"/>
      <c r="H1" s="55"/>
      <c r="I1" s="55"/>
      <c r="J1" s="55"/>
    </row>
    <row r="2" spans="1:10" s="6" customFormat="1" ht="18" customHeight="1">
      <c r="A2" s="56"/>
      <c r="B2" s="57" t="s">
        <v>828</v>
      </c>
      <c r="C2" s="58"/>
      <c r="D2" s="58"/>
      <c r="E2" s="58"/>
      <c r="F2" s="58"/>
      <c r="G2" s="58"/>
      <c r="H2" s="58"/>
      <c r="I2" s="58"/>
      <c r="J2" s="58"/>
    </row>
    <row r="3" spans="1:10" s="6" customFormat="1" ht="18" customHeight="1">
      <c r="A3" s="56"/>
      <c r="B3" s="57" t="s">
        <v>829</v>
      </c>
      <c r="C3" s="58"/>
      <c r="D3" s="58"/>
      <c r="E3" s="58"/>
      <c r="F3" s="58"/>
      <c r="G3" s="58"/>
      <c r="H3" s="58"/>
      <c r="I3" s="58"/>
      <c r="J3" s="58"/>
    </row>
    <row r="4" spans="1:10" s="7" customFormat="1" ht="18" customHeight="1">
      <c r="A4" s="59"/>
      <c r="B4" s="57" t="s">
        <v>830</v>
      </c>
      <c r="C4" s="58"/>
      <c r="D4" s="58"/>
      <c r="E4" s="58"/>
      <c r="F4" s="58"/>
      <c r="G4" s="58"/>
      <c r="H4" s="58"/>
      <c r="I4" s="58"/>
      <c r="J4" s="58"/>
    </row>
    <row r="5" spans="1:10" ht="18" customHeight="1">
      <c r="A5" s="36"/>
      <c r="C5" s="10"/>
      <c r="D5" s="36"/>
      <c r="E5" s="10"/>
      <c r="F5" s="60"/>
      <c r="G5" s="60"/>
      <c r="H5" s="36"/>
      <c r="I5" s="10"/>
      <c r="J5" s="10"/>
    </row>
    <row r="6" spans="1:11" s="17" customFormat="1" ht="18" customHeight="1">
      <c r="A6" s="12"/>
      <c r="B6" s="61" t="s">
        <v>635</v>
      </c>
      <c r="C6" s="14"/>
      <c r="D6" s="715">
        <v>1999</v>
      </c>
      <c r="E6" s="715">
        <v>2000</v>
      </c>
      <c r="F6" s="715">
        <v>2001</v>
      </c>
      <c r="G6" s="15" t="s">
        <v>591</v>
      </c>
      <c r="H6" s="15" t="s">
        <v>592</v>
      </c>
      <c r="I6" s="15" t="s">
        <v>593</v>
      </c>
      <c r="J6" s="15" t="s">
        <v>594</v>
      </c>
      <c r="K6" s="16"/>
    </row>
    <row r="7" spans="1:11" s="17" customFormat="1" ht="18" customHeight="1">
      <c r="A7" s="18"/>
      <c r="B7" s="62" t="s">
        <v>636</v>
      </c>
      <c r="C7" s="19"/>
      <c r="D7" s="721"/>
      <c r="E7" s="721"/>
      <c r="F7" s="721"/>
      <c r="G7" s="20" t="s">
        <v>596</v>
      </c>
      <c r="H7" s="20" t="s">
        <v>597</v>
      </c>
      <c r="I7" s="20" t="s">
        <v>598</v>
      </c>
      <c r="J7" s="20" t="s">
        <v>599</v>
      </c>
      <c r="K7" s="16"/>
    </row>
    <row r="8" spans="1:11" s="21" customFormat="1" ht="18" customHeight="1">
      <c r="A8" s="63"/>
      <c r="B8" s="64" t="s">
        <v>825</v>
      </c>
      <c r="C8" s="65"/>
      <c r="D8" s="722"/>
      <c r="E8" s="722"/>
      <c r="F8" s="722"/>
      <c r="G8" s="64" t="s">
        <v>831</v>
      </c>
      <c r="H8" s="64" t="s">
        <v>832</v>
      </c>
      <c r="I8" s="64" t="s">
        <v>833</v>
      </c>
      <c r="J8" s="64" t="s">
        <v>834</v>
      </c>
      <c r="K8" s="24"/>
    </row>
    <row r="9" spans="1:11" s="29" customFormat="1" ht="24" customHeight="1">
      <c r="A9" s="718">
        <v>1</v>
      </c>
      <c r="B9" s="719"/>
      <c r="C9" s="26">
        <v>2</v>
      </c>
      <c r="D9" s="66">
        <v>3</v>
      </c>
      <c r="E9" s="26">
        <v>4</v>
      </c>
      <c r="F9" s="66">
        <v>5</v>
      </c>
      <c r="G9" s="26">
        <v>6</v>
      </c>
      <c r="H9" s="66">
        <v>7</v>
      </c>
      <c r="I9" s="26">
        <v>8</v>
      </c>
      <c r="J9" s="67">
        <v>9</v>
      </c>
      <c r="K9" s="28"/>
    </row>
    <row r="10" spans="1:11" ht="36" customHeight="1">
      <c r="A10" s="30" t="s">
        <v>835</v>
      </c>
      <c r="B10" s="39"/>
      <c r="C10" s="39" t="s">
        <v>610</v>
      </c>
      <c r="D10" s="68">
        <v>3619</v>
      </c>
      <c r="E10" s="35">
        <v>1167</v>
      </c>
      <c r="F10" s="34">
        <f>SUM(G10:J10)</f>
        <v>812</v>
      </c>
      <c r="G10" s="35">
        <v>371</v>
      </c>
      <c r="H10" s="35">
        <v>343</v>
      </c>
      <c r="I10" s="35">
        <v>5</v>
      </c>
      <c r="J10" s="35">
        <v>93</v>
      </c>
      <c r="K10" s="36"/>
    </row>
    <row r="11" spans="1:11" ht="33" customHeight="1">
      <c r="A11" s="710" t="s">
        <v>836</v>
      </c>
      <c r="B11" s="720"/>
      <c r="C11" s="39" t="s">
        <v>609</v>
      </c>
      <c r="D11" s="68">
        <v>417225</v>
      </c>
      <c r="E11" s="35">
        <v>202776</v>
      </c>
      <c r="F11" s="34">
        <f aca="true" t="shared" si="0" ref="F11:F19">SUM(G11:J11)</f>
        <v>158278.68</v>
      </c>
      <c r="G11" s="35">
        <v>31650.73</v>
      </c>
      <c r="H11" s="35">
        <v>73211.42</v>
      </c>
      <c r="I11" s="35">
        <v>30278.99</v>
      </c>
      <c r="J11" s="35">
        <v>23137.54</v>
      </c>
      <c r="K11" s="36"/>
    </row>
    <row r="12" spans="1:11" ht="33" customHeight="1">
      <c r="A12" s="30" t="s">
        <v>611</v>
      </c>
      <c r="B12" s="69"/>
      <c r="C12" s="39" t="s">
        <v>610</v>
      </c>
      <c r="D12" s="68">
        <v>3157</v>
      </c>
      <c r="E12" s="35">
        <v>1038</v>
      </c>
      <c r="F12" s="34">
        <f t="shared" si="0"/>
        <v>600</v>
      </c>
      <c r="G12" s="35">
        <v>228</v>
      </c>
      <c r="H12" s="35">
        <v>304</v>
      </c>
      <c r="I12" s="92" t="s">
        <v>837</v>
      </c>
      <c r="J12" s="35">
        <v>68</v>
      </c>
      <c r="K12" s="36"/>
    </row>
    <row r="13" spans="1:11" ht="33" customHeight="1">
      <c r="A13" s="710" t="s">
        <v>838</v>
      </c>
      <c r="B13" s="711"/>
      <c r="C13" s="39" t="s">
        <v>609</v>
      </c>
      <c r="D13" s="68">
        <v>250053</v>
      </c>
      <c r="E13" s="35">
        <v>99071</v>
      </c>
      <c r="F13" s="34">
        <f t="shared" si="0"/>
        <v>52547.409999999996</v>
      </c>
      <c r="G13" s="35">
        <v>11634.48</v>
      </c>
      <c r="H13" s="35">
        <v>33573.58</v>
      </c>
      <c r="I13" s="92" t="s">
        <v>837</v>
      </c>
      <c r="J13" s="35">
        <v>7339.35</v>
      </c>
      <c r="K13" s="36"/>
    </row>
    <row r="14" spans="1:11" ht="33" customHeight="1">
      <c r="A14" s="30" t="s">
        <v>616</v>
      </c>
      <c r="B14" s="69"/>
      <c r="C14" s="39" t="s">
        <v>610</v>
      </c>
      <c r="D14" s="68">
        <v>442</v>
      </c>
      <c r="E14" s="35">
        <v>111</v>
      </c>
      <c r="F14" s="34">
        <f t="shared" si="0"/>
        <v>196</v>
      </c>
      <c r="G14" s="35">
        <v>141</v>
      </c>
      <c r="H14" s="35">
        <v>33</v>
      </c>
      <c r="I14" s="35">
        <v>2</v>
      </c>
      <c r="J14" s="35">
        <v>20</v>
      </c>
      <c r="K14" s="36"/>
    </row>
    <row r="15" spans="1:11" ht="33" customHeight="1">
      <c r="A15" s="710" t="s">
        <v>839</v>
      </c>
      <c r="B15" s="711"/>
      <c r="C15" s="39" t="s">
        <v>609</v>
      </c>
      <c r="D15" s="68">
        <v>97174</v>
      </c>
      <c r="E15" s="35">
        <v>21608</v>
      </c>
      <c r="F15" s="34">
        <f t="shared" si="0"/>
        <v>12493.6</v>
      </c>
      <c r="G15" s="35">
        <v>6835.62</v>
      </c>
      <c r="H15" s="35">
        <v>3199.57</v>
      </c>
      <c r="I15" s="35">
        <v>839.9</v>
      </c>
      <c r="J15" s="35">
        <v>1618.51</v>
      </c>
      <c r="K15" s="36"/>
    </row>
    <row r="16" spans="1:11" ht="33" customHeight="1">
      <c r="A16" s="30" t="s">
        <v>618</v>
      </c>
      <c r="B16" s="69"/>
      <c r="C16" s="39" t="s">
        <v>610</v>
      </c>
      <c r="D16" s="70">
        <v>1</v>
      </c>
      <c r="E16" s="41">
        <v>3</v>
      </c>
      <c r="F16" s="41">
        <f t="shared" si="0"/>
        <v>2</v>
      </c>
      <c r="G16" s="41">
        <v>1</v>
      </c>
      <c r="H16" s="41" t="s">
        <v>837</v>
      </c>
      <c r="I16" s="41">
        <v>1</v>
      </c>
      <c r="J16" s="41" t="s">
        <v>837</v>
      </c>
      <c r="K16" s="36"/>
    </row>
    <row r="17" spans="1:11" ht="33" customHeight="1">
      <c r="A17" s="710" t="s">
        <v>840</v>
      </c>
      <c r="B17" s="711"/>
      <c r="C17" s="39" t="s">
        <v>609</v>
      </c>
      <c r="D17" s="70">
        <v>3450</v>
      </c>
      <c r="E17" s="41">
        <v>5795</v>
      </c>
      <c r="F17" s="41">
        <f t="shared" si="0"/>
        <v>2758.7400000000002</v>
      </c>
      <c r="G17" s="41">
        <v>2374.65</v>
      </c>
      <c r="H17" s="41" t="s">
        <v>841</v>
      </c>
      <c r="I17" s="41">
        <v>384.09</v>
      </c>
      <c r="J17" s="41" t="s">
        <v>841</v>
      </c>
      <c r="K17" s="36"/>
    </row>
    <row r="18" spans="1:11" ht="33" customHeight="1">
      <c r="A18" s="30" t="s">
        <v>620</v>
      </c>
      <c r="B18" s="69"/>
      <c r="C18" s="39" t="s">
        <v>610</v>
      </c>
      <c r="D18" s="71">
        <v>19</v>
      </c>
      <c r="E18" s="35">
        <v>15</v>
      </c>
      <c r="F18" s="34">
        <f t="shared" si="0"/>
        <v>14</v>
      </c>
      <c r="G18" s="35">
        <v>1</v>
      </c>
      <c r="H18" s="35">
        <v>6</v>
      </c>
      <c r="I18" s="35">
        <v>2</v>
      </c>
      <c r="J18" s="35">
        <v>5</v>
      </c>
      <c r="K18" s="36"/>
    </row>
    <row r="19" spans="1:11" ht="33" customHeight="1">
      <c r="A19" s="710" t="s">
        <v>842</v>
      </c>
      <c r="B19" s="711"/>
      <c r="C19" s="39" t="s">
        <v>609</v>
      </c>
      <c r="D19" s="71">
        <v>66548</v>
      </c>
      <c r="E19" s="35">
        <v>76301</v>
      </c>
      <c r="F19" s="34">
        <f t="shared" si="0"/>
        <v>90478.93</v>
      </c>
      <c r="G19" s="35">
        <v>10805.98</v>
      </c>
      <c r="H19" s="35">
        <v>36438.27</v>
      </c>
      <c r="I19" s="35">
        <v>29055</v>
      </c>
      <c r="J19" s="35">
        <v>14179.68</v>
      </c>
      <c r="K19" s="36"/>
    </row>
    <row r="20" spans="5:11" ht="15" customHeight="1">
      <c r="E20" s="72"/>
      <c r="F20" s="72"/>
      <c r="G20" s="72"/>
      <c r="H20" s="72"/>
      <c r="I20" s="72"/>
      <c r="J20" s="72"/>
      <c r="K20" s="36"/>
    </row>
    <row r="21" spans="1:10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7" s="44" customFormat="1" ht="15" customHeight="1">
      <c r="A22" s="52" t="s">
        <v>610</v>
      </c>
      <c r="B22" s="44" t="s">
        <v>843</v>
      </c>
      <c r="C22" s="73"/>
      <c r="E22" s="74" t="s">
        <v>844</v>
      </c>
      <c r="F22" s="75" t="s">
        <v>845</v>
      </c>
      <c r="G22" s="76"/>
    </row>
    <row r="23" spans="1:7" s="46" customFormat="1" ht="15" customHeight="1">
      <c r="A23" s="52"/>
      <c r="B23" s="38" t="s">
        <v>846</v>
      </c>
      <c r="F23" s="46" t="s">
        <v>847</v>
      </c>
      <c r="G23" s="77"/>
    </row>
    <row r="24" spans="1:7" s="46" customFormat="1" ht="15" customHeight="1">
      <c r="A24" s="52"/>
      <c r="B24" s="38" t="s">
        <v>848</v>
      </c>
      <c r="F24" s="38" t="s">
        <v>849</v>
      </c>
      <c r="G24" s="77"/>
    </row>
    <row r="25" spans="1:7" s="46" customFormat="1" ht="15" customHeight="1">
      <c r="A25" s="52"/>
      <c r="B25" s="38"/>
      <c r="F25" s="77"/>
      <c r="G25" s="77"/>
    </row>
    <row r="26" spans="1:10" s="76" customFormat="1" ht="15" customHeight="1">
      <c r="A26" s="78" t="s">
        <v>850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s="76" customFormat="1" ht="15" customHeight="1">
      <c r="A27" s="79"/>
      <c r="B27" s="78" t="s">
        <v>851</v>
      </c>
      <c r="C27" s="79"/>
      <c r="D27" s="79"/>
      <c r="E27" s="79"/>
      <c r="F27" s="79"/>
      <c r="G27" s="79"/>
      <c r="H27" s="79"/>
      <c r="I27" s="79"/>
      <c r="J27" s="80"/>
    </row>
    <row r="28" spans="1:2" s="48" customFormat="1" ht="15" customHeight="1">
      <c r="A28" s="38" t="s">
        <v>852</v>
      </c>
      <c r="B28" s="38" t="s">
        <v>853</v>
      </c>
    </row>
    <row r="29" s="48" customFormat="1" ht="15" customHeight="1">
      <c r="B29" s="46" t="s">
        <v>854</v>
      </c>
    </row>
    <row r="30" spans="1:2" s="48" customFormat="1" ht="15" customHeight="1">
      <c r="A30" s="46"/>
      <c r="B30" s="48" t="s">
        <v>855</v>
      </c>
    </row>
    <row r="31" spans="1:2" s="48" customFormat="1" ht="15" customHeight="1">
      <c r="A31" s="48" t="s">
        <v>856</v>
      </c>
      <c r="B31" s="48" t="s">
        <v>857</v>
      </c>
    </row>
    <row r="32" s="48" customFormat="1" ht="15.75">
      <c r="B32" s="48" t="s">
        <v>858</v>
      </c>
    </row>
  </sheetData>
  <mergeCells count="9">
    <mergeCell ref="D6:D8"/>
    <mergeCell ref="E6:E8"/>
    <mergeCell ref="F6:F8"/>
    <mergeCell ref="A17:B17"/>
    <mergeCell ref="A19:B19"/>
    <mergeCell ref="A9:B9"/>
    <mergeCell ref="A11:B11"/>
    <mergeCell ref="A13:B13"/>
    <mergeCell ref="A15:B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4.125" style="85" customWidth="1"/>
    <col min="2" max="2" width="13.75390625" style="85" customWidth="1"/>
    <col min="3" max="3" width="11.125" style="85" customWidth="1"/>
    <col min="4" max="4" width="8.50390625" style="86" customWidth="1"/>
    <col min="5" max="8" width="10.125" style="85" customWidth="1"/>
    <col min="9" max="9" width="10.125" style="36" customWidth="1"/>
    <col min="10" max="11" width="10.125" style="85" customWidth="1"/>
    <col min="12" max="16384" width="9.00390625" style="85" customWidth="1"/>
  </cols>
  <sheetData>
    <row r="1" spans="1:11" s="84" customFormat="1" ht="18" customHeight="1">
      <c r="A1" s="81" t="s">
        <v>859</v>
      </c>
      <c r="B1" s="82" t="s">
        <v>860</v>
      </c>
      <c r="C1" s="56"/>
      <c r="D1" s="56"/>
      <c r="E1" s="83"/>
      <c r="F1" s="83"/>
      <c r="G1" s="83"/>
      <c r="H1" s="83"/>
      <c r="I1" s="83"/>
      <c r="J1" s="83"/>
      <c r="K1" s="83"/>
    </row>
    <row r="2" spans="2:9" ht="18" customHeight="1">
      <c r="B2" s="38" t="s">
        <v>861</v>
      </c>
      <c r="I2" s="85"/>
    </row>
    <row r="3" ht="18" customHeight="1">
      <c r="B3" s="38" t="s">
        <v>862</v>
      </c>
    </row>
    <row r="4" ht="18" customHeight="1"/>
    <row r="5" spans="1:12" s="17" customFormat="1" ht="18" customHeight="1">
      <c r="A5" s="723" t="s">
        <v>590</v>
      </c>
      <c r="B5" s="723"/>
      <c r="C5" s="723"/>
      <c r="D5" s="724"/>
      <c r="E5" s="712">
        <v>1999</v>
      </c>
      <c r="F5" s="712">
        <v>2000</v>
      </c>
      <c r="G5" s="727">
        <v>2001</v>
      </c>
      <c r="H5" s="15" t="s">
        <v>591</v>
      </c>
      <c r="I5" s="15" t="s">
        <v>592</v>
      </c>
      <c r="J5" s="15" t="s">
        <v>593</v>
      </c>
      <c r="K5" s="15" t="s">
        <v>594</v>
      </c>
      <c r="L5" s="16"/>
    </row>
    <row r="6" spans="1:12" s="17" customFormat="1" ht="18" customHeight="1">
      <c r="A6" s="730" t="s">
        <v>595</v>
      </c>
      <c r="B6" s="730"/>
      <c r="C6" s="730"/>
      <c r="D6" s="698"/>
      <c r="E6" s="725"/>
      <c r="F6" s="725"/>
      <c r="G6" s="728"/>
      <c r="H6" s="20" t="s">
        <v>596</v>
      </c>
      <c r="I6" s="20" t="s">
        <v>597</v>
      </c>
      <c r="J6" s="20" t="s">
        <v>598</v>
      </c>
      <c r="K6" s="20" t="s">
        <v>599</v>
      </c>
      <c r="L6" s="16"/>
    </row>
    <row r="7" spans="1:12" s="21" customFormat="1" ht="18" customHeight="1">
      <c r="A7" s="730" t="s">
        <v>600</v>
      </c>
      <c r="B7" s="730"/>
      <c r="C7" s="730"/>
      <c r="D7" s="698"/>
      <c r="E7" s="726"/>
      <c r="F7" s="726"/>
      <c r="G7" s="729"/>
      <c r="H7" s="64" t="s">
        <v>735</v>
      </c>
      <c r="I7" s="64" t="s">
        <v>737</v>
      </c>
      <c r="J7" s="64" t="s">
        <v>739</v>
      </c>
      <c r="K7" s="64" t="s">
        <v>863</v>
      </c>
      <c r="L7" s="24"/>
    </row>
    <row r="8" spans="1:12" s="29" customFormat="1" ht="24" customHeight="1">
      <c r="A8" s="718">
        <v>1</v>
      </c>
      <c r="B8" s="718"/>
      <c r="C8" s="26">
        <v>2</v>
      </c>
      <c r="D8" s="25">
        <v>3</v>
      </c>
      <c r="E8" s="26">
        <v>4</v>
      </c>
      <c r="F8" s="25">
        <v>5</v>
      </c>
      <c r="G8" s="26">
        <v>6</v>
      </c>
      <c r="H8" s="25">
        <v>7</v>
      </c>
      <c r="I8" s="26">
        <v>8</v>
      </c>
      <c r="J8" s="25">
        <v>9</v>
      </c>
      <c r="K8" s="27">
        <v>10</v>
      </c>
      <c r="L8" s="28"/>
    </row>
    <row r="9" spans="1:11" ht="36" customHeight="1">
      <c r="A9" s="96" t="s">
        <v>785</v>
      </c>
      <c r="B9" s="96"/>
      <c r="C9" s="233"/>
      <c r="D9" s="96" t="s">
        <v>786</v>
      </c>
      <c r="E9" s="234">
        <v>250053</v>
      </c>
      <c r="F9" s="234">
        <v>99071</v>
      </c>
      <c r="G9" s="235">
        <f>SUM(H9:K9)</f>
        <v>52547.409999999996</v>
      </c>
      <c r="H9" s="234">
        <v>11634.48</v>
      </c>
      <c r="I9" s="234">
        <v>33573.58</v>
      </c>
      <c r="J9" s="234" t="s">
        <v>614</v>
      </c>
      <c r="K9" s="234">
        <v>7339.35</v>
      </c>
    </row>
    <row r="10" spans="1:11" ht="15" customHeight="1">
      <c r="A10" s="38" t="s">
        <v>864</v>
      </c>
      <c r="B10" s="210"/>
      <c r="C10" s="236"/>
      <c r="D10" s="237" t="s">
        <v>865</v>
      </c>
      <c r="E10" s="234"/>
      <c r="F10" s="234"/>
      <c r="G10" s="235"/>
      <c r="H10" s="234"/>
      <c r="I10" s="234"/>
      <c r="J10" s="234"/>
      <c r="K10" s="234"/>
    </row>
    <row r="11" spans="1:11" s="95" customFormat="1" ht="21" customHeight="1">
      <c r="A11" s="210" t="s">
        <v>866</v>
      </c>
      <c r="B11" s="210"/>
      <c r="C11" s="39"/>
      <c r="D11" s="37"/>
      <c r="E11" s="234"/>
      <c r="F11" s="234"/>
      <c r="G11" s="238"/>
      <c r="H11" s="234"/>
      <c r="I11" s="234"/>
      <c r="J11" s="234"/>
      <c r="K11" s="234"/>
    </row>
    <row r="12" spans="1:11" ht="21" customHeight="1">
      <c r="A12" s="96" t="s">
        <v>669</v>
      </c>
      <c r="B12" s="30"/>
      <c r="C12" s="96" t="s">
        <v>605</v>
      </c>
      <c r="D12" s="96" t="s">
        <v>671</v>
      </c>
      <c r="E12" s="239">
        <v>3157</v>
      </c>
      <c r="F12" s="239">
        <v>1038</v>
      </c>
      <c r="G12" s="235">
        <f>SUM(H12:K12)</f>
        <v>600</v>
      </c>
      <c r="H12" s="234">
        <v>228</v>
      </c>
      <c r="I12" s="234">
        <v>304</v>
      </c>
      <c r="J12" s="234" t="s">
        <v>614</v>
      </c>
      <c r="K12" s="234">
        <v>68</v>
      </c>
    </row>
    <row r="13" spans="1:11" ht="15" customHeight="1">
      <c r="A13" s="38" t="s">
        <v>867</v>
      </c>
      <c r="B13" s="210"/>
      <c r="C13" s="39" t="s">
        <v>607</v>
      </c>
      <c r="D13" s="237" t="s">
        <v>868</v>
      </c>
      <c r="E13" s="239"/>
      <c r="F13" s="239"/>
      <c r="G13" s="235"/>
      <c r="H13" s="234"/>
      <c r="I13" s="234"/>
      <c r="J13" s="234"/>
      <c r="K13" s="234"/>
    </row>
    <row r="14" spans="1:11" ht="21" customHeight="1">
      <c r="A14" s="210" t="s">
        <v>869</v>
      </c>
      <c r="B14" s="210"/>
      <c r="C14" s="37"/>
      <c r="D14" s="37" t="s">
        <v>870</v>
      </c>
      <c r="E14" s="239"/>
      <c r="F14" s="239"/>
      <c r="G14" s="240"/>
      <c r="H14" s="241"/>
      <c r="I14" s="241"/>
      <c r="J14" s="241"/>
      <c r="K14" s="241"/>
    </row>
    <row r="15" spans="1:11" ht="21" customHeight="1">
      <c r="A15" s="102"/>
      <c r="B15" s="103"/>
      <c r="C15" s="96" t="s">
        <v>791</v>
      </c>
      <c r="D15" s="105"/>
      <c r="E15" s="234">
        <v>85</v>
      </c>
      <c r="F15" s="234">
        <v>216</v>
      </c>
      <c r="G15" s="235">
        <f>SUM(H15:K15)</f>
        <v>6</v>
      </c>
      <c r="H15" s="234" t="s">
        <v>614</v>
      </c>
      <c r="I15" s="234">
        <v>6</v>
      </c>
      <c r="J15" s="234" t="s">
        <v>614</v>
      </c>
      <c r="K15" s="242" t="s">
        <v>614</v>
      </c>
    </row>
    <row r="16" spans="1:11" ht="21" customHeight="1">
      <c r="A16" s="102"/>
      <c r="B16" s="103"/>
      <c r="C16" s="210" t="s">
        <v>792</v>
      </c>
      <c r="D16" s="105"/>
      <c r="E16" s="234"/>
      <c r="F16" s="234"/>
      <c r="G16" s="235"/>
      <c r="H16" s="234"/>
      <c r="I16" s="234"/>
      <c r="J16" s="234"/>
      <c r="K16" s="242"/>
    </row>
    <row r="17" spans="1:11" ht="21" customHeight="1">
      <c r="A17" s="102"/>
      <c r="B17" s="103"/>
      <c r="C17" s="96" t="s">
        <v>793</v>
      </c>
      <c r="D17" s="107"/>
      <c r="E17" s="234">
        <v>142</v>
      </c>
      <c r="F17" s="234">
        <v>413</v>
      </c>
      <c r="G17" s="235">
        <f>SUM(H17:K17)</f>
        <v>1</v>
      </c>
      <c r="H17" s="234" t="s">
        <v>614</v>
      </c>
      <c r="I17" s="242">
        <v>1</v>
      </c>
      <c r="J17" s="234" t="s">
        <v>614</v>
      </c>
      <c r="K17" s="242" t="s">
        <v>614</v>
      </c>
    </row>
    <row r="18" spans="1:11" ht="21" customHeight="1">
      <c r="A18" s="102"/>
      <c r="B18" s="103"/>
      <c r="C18" s="210" t="s">
        <v>794</v>
      </c>
      <c r="D18" s="107"/>
      <c r="E18" s="234"/>
      <c r="F18" s="234"/>
      <c r="G18" s="235"/>
      <c r="H18" s="234"/>
      <c r="I18" s="242"/>
      <c r="J18" s="234"/>
      <c r="K18" s="242"/>
    </row>
    <row r="19" spans="3:11" ht="21" customHeight="1">
      <c r="C19" s="96" t="s">
        <v>795</v>
      </c>
      <c r="E19" s="234">
        <v>1993</v>
      </c>
      <c r="F19" s="234">
        <v>65</v>
      </c>
      <c r="G19" s="234">
        <f>SUM(H19:K19)</f>
        <v>331</v>
      </c>
      <c r="H19" s="234">
        <v>228</v>
      </c>
      <c r="I19" s="234">
        <v>101</v>
      </c>
      <c r="J19" s="234" t="s">
        <v>614</v>
      </c>
      <c r="K19" s="234">
        <v>2</v>
      </c>
    </row>
    <row r="20" spans="3:11" ht="21" customHeight="1">
      <c r="C20" s="210" t="s">
        <v>796</v>
      </c>
      <c r="E20" s="234"/>
      <c r="F20" s="234"/>
      <c r="G20" s="235"/>
      <c r="H20" s="234"/>
      <c r="I20" s="234"/>
      <c r="J20" s="234"/>
      <c r="K20" s="234"/>
    </row>
    <row r="21" spans="1:11" ht="21" customHeight="1">
      <c r="A21" s="102"/>
      <c r="B21" s="103"/>
      <c r="C21" s="96" t="s">
        <v>797</v>
      </c>
      <c r="D21" s="107"/>
      <c r="E21" s="234">
        <v>862</v>
      </c>
      <c r="F21" s="234">
        <v>168</v>
      </c>
      <c r="G21" s="235">
        <f>SUM(H21:K21)</f>
        <v>262</v>
      </c>
      <c r="H21" s="234" t="s">
        <v>614</v>
      </c>
      <c r="I21" s="234">
        <v>196</v>
      </c>
      <c r="J21" s="234" t="s">
        <v>614</v>
      </c>
      <c r="K21" s="234">
        <v>66</v>
      </c>
    </row>
    <row r="22" spans="1:11" ht="21" customHeight="1">
      <c r="A22" s="102"/>
      <c r="B22" s="103"/>
      <c r="C22" s="210" t="s">
        <v>798</v>
      </c>
      <c r="D22" s="107"/>
      <c r="E22" s="234"/>
      <c r="F22" s="234"/>
      <c r="G22" s="235"/>
      <c r="H22" s="234"/>
      <c r="I22" s="234"/>
      <c r="J22" s="234"/>
      <c r="K22" s="234"/>
    </row>
    <row r="23" spans="1:11" ht="21" customHeight="1">
      <c r="A23" s="102"/>
      <c r="B23" s="103"/>
      <c r="C23" s="96" t="s">
        <v>799</v>
      </c>
      <c r="D23" s="107"/>
      <c r="E23" s="234">
        <v>68</v>
      </c>
      <c r="F23" s="234">
        <v>144</v>
      </c>
      <c r="G23" s="243" t="s">
        <v>614</v>
      </c>
      <c r="H23" s="234" t="s">
        <v>614</v>
      </c>
      <c r="I23" s="242" t="s">
        <v>614</v>
      </c>
      <c r="J23" s="234" t="s">
        <v>614</v>
      </c>
      <c r="K23" s="242" t="s">
        <v>614</v>
      </c>
    </row>
    <row r="24" spans="1:11" ht="21" customHeight="1">
      <c r="A24" s="102"/>
      <c r="B24" s="103"/>
      <c r="C24" s="210" t="s">
        <v>800</v>
      </c>
      <c r="D24" s="107"/>
      <c r="E24" s="234"/>
      <c r="F24" s="234"/>
      <c r="G24" s="243"/>
      <c r="H24" s="234"/>
      <c r="I24" s="242"/>
      <c r="J24" s="234"/>
      <c r="K24" s="242"/>
    </row>
    <row r="25" spans="1:11" ht="21" customHeight="1">
      <c r="A25" s="102"/>
      <c r="B25" s="103"/>
      <c r="C25" s="96" t="s">
        <v>801</v>
      </c>
      <c r="D25" s="107"/>
      <c r="E25" s="234">
        <v>7</v>
      </c>
      <c r="F25" s="234">
        <v>32</v>
      </c>
      <c r="G25" s="243" t="s">
        <v>614</v>
      </c>
      <c r="H25" s="234" t="s">
        <v>614</v>
      </c>
      <c r="I25" s="234" t="s">
        <v>614</v>
      </c>
      <c r="J25" s="234" t="s">
        <v>614</v>
      </c>
      <c r="K25" s="242" t="s">
        <v>614</v>
      </c>
    </row>
    <row r="26" spans="1:11" ht="15" customHeight="1">
      <c r="A26" s="102"/>
      <c r="B26" s="103"/>
      <c r="C26" s="38" t="s">
        <v>871</v>
      </c>
      <c r="D26" s="107"/>
      <c r="E26" s="234"/>
      <c r="F26" s="234"/>
      <c r="G26" s="243"/>
      <c r="H26" s="234"/>
      <c r="I26" s="234"/>
      <c r="J26" s="234"/>
      <c r="K26" s="242"/>
    </row>
    <row r="27" spans="1:11" ht="24" customHeight="1">
      <c r="A27" s="110"/>
      <c r="B27" s="111"/>
      <c r="C27" s="244" t="s">
        <v>872</v>
      </c>
      <c r="D27" s="113"/>
      <c r="E27" s="245"/>
      <c r="F27" s="246"/>
      <c r="G27" s="247"/>
      <c r="H27" s="248"/>
      <c r="I27" s="248"/>
      <c r="J27" s="248"/>
      <c r="K27" s="248"/>
    </row>
    <row r="28" spans="2:9" ht="16.5" customHeight="1">
      <c r="B28" s="107"/>
      <c r="C28" s="107"/>
      <c r="D28" s="107"/>
      <c r="E28" s="10"/>
      <c r="F28" s="118"/>
      <c r="G28" s="10"/>
      <c r="H28" s="10"/>
      <c r="I28" s="85"/>
    </row>
    <row r="29" spans="2:8" ht="24.75" customHeight="1">
      <c r="B29" s="119"/>
      <c r="C29" s="36"/>
      <c r="D29" s="105"/>
      <c r="E29" s="36"/>
      <c r="F29" s="36"/>
      <c r="G29" s="36"/>
      <c r="H29" s="36"/>
    </row>
    <row r="30" spans="2:8" ht="24.75" customHeight="1">
      <c r="B30" s="119"/>
      <c r="C30" s="36"/>
      <c r="D30" s="105"/>
      <c r="E30" s="36"/>
      <c r="F30" s="36"/>
      <c r="G30" s="36"/>
      <c r="H30" s="36"/>
    </row>
    <row r="31" spans="2:8" ht="24.75" customHeight="1">
      <c r="B31" s="119"/>
      <c r="C31" s="36"/>
      <c r="D31" s="105"/>
      <c r="E31" s="36"/>
      <c r="F31" s="36"/>
      <c r="G31" s="36"/>
      <c r="H31" s="36"/>
    </row>
    <row r="32" spans="2:8" ht="24.75" customHeight="1">
      <c r="B32" s="119"/>
      <c r="C32" s="36"/>
      <c r="D32" s="105"/>
      <c r="E32" s="36"/>
      <c r="F32" s="36"/>
      <c r="G32" s="36"/>
      <c r="H32" s="36"/>
    </row>
    <row r="33" spans="2:8" ht="24.75" customHeight="1">
      <c r="B33" s="119"/>
      <c r="C33" s="36"/>
      <c r="D33" s="105"/>
      <c r="E33" s="36"/>
      <c r="F33" s="36"/>
      <c r="G33" s="36"/>
      <c r="H33" s="36"/>
    </row>
    <row r="34" spans="2:8" ht="24.75" customHeight="1">
      <c r="B34" s="119"/>
      <c r="C34" s="36"/>
      <c r="D34" s="105"/>
      <c r="E34" s="36"/>
      <c r="F34" s="36"/>
      <c r="G34" s="36"/>
      <c r="H34" s="36"/>
    </row>
    <row r="35" spans="2:8" ht="24.75" customHeight="1">
      <c r="B35" s="119"/>
      <c r="C35" s="36"/>
      <c r="D35" s="105"/>
      <c r="E35" s="36"/>
      <c r="F35" s="36"/>
      <c r="G35" s="36"/>
      <c r="H35" s="36"/>
    </row>
    <row r="36" spans="2:8" ht="24.75" customHeight="1">
      <c r="B36" s="119"/>
      <c r="C36" s="36"/>
      <c r="D36" s="105"/>
      <c r="E36" s="36"/>
      <c r="F36" s="36"/>
      <c r="G36" s="36"/>
      <c r="H36" s="36"/>
    </row>
  </sheetData>
  <mergeCells count="7">
    <mergeCell ref="G5:G7"/>
    <mergeCell ref="A6:D6"/>
    <mergeCell ref="A7:D7"/>
    <mergeCell ref="A8:B8"/>
    <mergeCell ref="A5:D5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4.125" style="251" customWidth="1"/>
    <col min="2" max="2" width="13.875" style="251" customWidth="1"/>
    <col min="3" max="12" width="10.125" style="251" customWidth="1"/>
    <col min="13" max="16384" width="9.00390625" style="251" customWidth="1"/>
  </cols>
  <sheetData>
    <row r="1" spans="1:12" ht="22.5" customHeight="1">
      <c r="A1" s="249" t="s">
        <v>873</v>
      </c>
      <c r="B1" s="250" t="s">
        <v>874</v>
      </c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8" customHeight="1">
      <c r="A2" s="253"/>
      <c r="B2" s="254" t="s">
        <v>875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8" customHeight="1">
      <c r="A3" s="253"/>
      <c r="B3" s="254" t="s">
        <v>876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ht="21" customHeight="1">
      <c r="A4" s="253"/>
      <c r="B4" s="254" t="s">
        <v>877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19.5" customHeight="1">
      <c r="A5" s="256"/>
      <c r="B5" s="256"/>
      <c r="C5" s="257"/>
      <c r="D5" s="258"/>
      <c r="E5" s="258"/>
      <c r="F5" s="258"/>
      <c r="G5" s="258"/>
      <c r="H5" s="258"/>
      <c r="I5" s="259"/>
      <c r="J5" s="260"/>
      <c r="K5" s="260"/>
      <c r="L5" s="260"/>
    </row>
    <row r="6" spans="1:13" ht="23.25" customHeight="1">
      <c r="A6" s="261"/>
      <c r="B6" s="262"/>
      <c r="C6" s="734" t="s">
        <v>878</v>
      </c>
      <c r="D6" s="263" t="s">
        <v>879</v>
      </c>
      <c r="E6" s="264"/>
      <c r="F6" s="264"/>
      <c r="G6" s="264"/>
      <c r="H6" s="265"/>
      <c r="I6" s="734" t="s">
        <v>880</v>
      </c>
      <c r="J6" s="734" t="s">
        <v>881</v>
      </c>
      <c r="K6" s="734" t="s">
        <v>882</v>
      </c>
      <c r="L6" s="266" t="s">
        <v>883</v>
      </c>
      <c r="M6" s="267"/>
    </row>
    <row r="7" spans="1:13" ht="18.75" customHeight="1">
      <c r="A7" s="268" t="s">
        <v>884</v>
      </c>
      <c r="B7" s="269"/>
      <c r="C7" s="735"/>
      <c r="D7" s="739" t="s">
        <v>885</v>
      </c>
      <c r="E7" s="739" t="s">
        <v>886</v>
      </c>
      <c r="F7" s="739" t="s">
        <v>887</v>
      </c>
      <c r="G7" s="739" t="s">
        <v>888</v>
      </c>
      <c r="H7" s="739" t="s">
        <v>889</v>
      </c>
      <c r="I7" s="737"/>
      <c r="J7" s="737"/>
      <c r="K7" s="737"/>
      <c r="L7" s="271" t="s">
        <v>890</v>
      </c>
      <c r="M7" s="267"/>
    </row>
    <row r="8" spans="1:13" s="274" customFormat="1" ht="33.75" customHeight="1">
      <c r="A8" s="710" t="s">
        <v>891</v>
      </c>
      <c r="B8" s="711"/>
      <c r="C8" s="736"/>
      <c r="D8" s="740"/>
      <c r="E8" s="740"/>
      <c r="F8" s="740"/>
      <c r="G8" s="740"/>
      <c r="H8" s="740"/>
      <c r="I8" s="738"/>
      <c r="J8" s="738"/>
      <c r="K8" s="738"/>
      <c r="L8" s="272" t="s">
        <v>892</v>
      </c>
      <c r="M8" s="273"/>
    </row>
    <row r="9" spans="1:13" ht="23.25" customHeight="1">
      <c r="A9" s="275"/>
      <c r="B9" s="276"/>
      <c r="C9" s="277"/>
      <c r="D9" s="278"/>
      <c r="E9" s="278"/>
      <c r="F9" s="277"/>
      <c r="G9" s="279" t="s">
        <v>893</v>
      </c>
      <c r="H9" s="280"/>
      <c r="I9" s="281"/>
      <c r="J9" s="282" t="s">
        <v>894</v>
      </c>
      <c r="K9" s="278"/>
      <c r="L9" s="278"/>
      <c r="M9" s="267"/>
    </row>
    <row r="10" spans="1:13" s="288" customFormat="1" ht="21" customHeight="1">
      <c r="A10" s="732">
        <v>1</v>
      </c>
      <c r="B10" s="733"/>
      <c r="C10" s="283">
        <v>2</v>
      </c>
      <c r="D10" s="283">
        <v>3</v>
      </c>
      <c r="E10" s="283">
        <v>4</v>
      </c>
      <c r="F10" s="283">
        <v>5</v>
      </c>
      <c r="G10" s="283">
        <v>6</v>
      </c>
      <c r="H10" s="283">
        <v>7</v>
      </c>
      <c r="I10" s="284">
        <v>8</v>
      </c>
      <c r="J10" s="285">
        <v>9</v>
      </c>
      <c r="K10" s="283">
        <v>10</v>
      </c>
      <c r="L10" s="286">
        <v>11</v>
      </c>
      <c r="M10" s="287"/>
    </row>
    <row r="11" spans="1:13" ht="39" customHeight="1">
      <c r="A11" s="289" t="s">
        <v>895</v>
      </c>
      <c r="B11" s="289"/>
      <c r="C11" s="290">
        <f aca="true" t="shared" si="0" ref="C11:C20">SUM(D11:L11)</f>
        <v>9405</v>
      </c>
      <c r="D11" s="291">
        <f aca="true" t="shared" si="1" ref="D11:L11">SUM(D14:D25)</f>
        <v>259</v>
      </c>
      <c r="E11" s="291">
        <f t="shared" si="1"/>
        <v>218</v>
      </c>
      <c r="F11" s="291">
        <f t="shared" si="1"/>
        <v>318</v>
      </c>
      <c r="G11" s="291">
        <f t="shared" si="1"/>
        <v>182</v>
      </c>
      <c r="H11" s="291">
        <f t="shared" si="1"/>
        <v>77</v>
      </c>
      <c r="I11" s="291">
        <f t="shared" si="1"/>
        <v>1890</v>
      </c>
      <c r="J11" s="291">
        <f t="shared" si="1"/>
        <v>5512</v>
      </c>
      <c r="K11" s="291">
        <f t="shared" si="1"/>
        <v>876</v>
      </c>
      <c r="L11" s="290">
        <f t="shared" si="1"/>
        <v>73</v>
      </c>
      <c r="M11" s="267"/>
    </row>
    <row r="12" spans="1:13" ht="18.75" customHeight="1">
      <c r="A12" s="292" t="s">
        <v>896</v>
      </c>
      <c r="B12" s="293"/>
      <c r="C12" s="294"/>
      <c r="D12" s="294"/>
      <c r="E12" s="294"/>
      <c r="F12" s="294"/>
      <c r="G12" s="294"/>
      <c r="H12" s="294"/>
      <c r="I12" s="295"/>
      <c r="J12" s="294"/>
      <c r="K12" s="294"/>
      <c r="L12" s="294"/>
      <c r="M12" s="267"/>
    </row>
    <row r="13" spans="1:13" ht="18.75" customHeight="1">
      <c r="A13" s="292" t="s">
        <v>897</v>
      </c>
      <c r="B13" s="293"/>
      <c r="C13" s="294"/>
      <c r="D13" s="294"/>
      <c r="E13" s="294"/>
      <c r="F13" s="294"/>
      <c r="G13" s="294"/>
      <c r="H13" s="294"/>
      <c r="I13" s="295"/>
      <c r="J13" s="294"/>
      <c r="K13" s="294"/>
      <c r="L13" s="294"/>
      <c r="M13" s="267"/>
    </row>
    <row r="14" spans="1:13" ht="33" customHeight="1">
      <c r="A14" s="296" t="s">
        <v>898</v>
      </c>
      <c r="B14" s="296"/>
      <c r="C14" s="297">
        <f t="shared" si="0"/>
        <v>140</v>
      </c>
      <c r="D14" s="298">
        <v>120</v>
      </c>
      <c r="E14" s="299" t="s">
        <v>899</v>
      </c>
      <c r="F14" s="299" t="s">
        <v>899</v>
      </c>
      <c r="G14" s="299" t="s">
        <v>899</v>
      </c>
      <c r="H14" s="299" t="s">
        <v>899</v>
      </c>
      <c r="I14" s="299">
        <v>20</v>
      </c>
      <c r="J14" s="299" t="s">
        <v>899</v>
      </c>
      <c r="K14" s="299" t="s">
        <v>899</v>
      </c>
      <c r="L14" s="299" t="s">
        <v>899</v>
      </c>
      <c r="M14" s="267"/>
    </row>
    <row r="15" spans="1:13" ht="33" customHeight="1">
      <c r="A15" s="296" t="s">
        <v>900</v>
      </c>
      <c r="B15" s="296"/>
      <c r="C15" s="297">
        <f t="shared" si="0"/>
        <v>270</v>
      </c>
      <c r="D15" s="299" t="s">
        <v>899</v>
      </c>
      <c r="E15" s="299" t="s">
        <v>899</v>
      </c>
      <c r="F15" s="299" t="s">
        <v>899</v>
      </c>
      <c r="G15" s="299" t="s">
        <v>899</v>
      </c>
      <c r="H15" s="299" t="s">
        <v>899</v>
      </c>
      <c r="I15" s="298">
        <v>210</v>
      </c>
      <c r="J15" s="298">
        <v>60</v>
      </c>
      <c r="K15" s="299" t="s">
        <v>899</v>
      </c>
      <c r="L15" s="299" t="s">
        <v>899</v>
      </c>
      <c r="M15" s="267"/>
    </row>
    <row r="16" spans="1:13" ht="33" customHeight="1">
      <c r="A16" s="296" t="s">
        <v>901</v>
      </c>
      <c r="B16" s="296"/>
      <c r="C16" s="297">
        <f t="shared" si="0"/>
        <v>464</v>
      </c>
      <c r="D16" s="298">
        <v>42</v>
      </c>
      <c r="E16" s="299" t="s">
        <v>899</v>
      </c>
      <c r="F16" s="299" t="s">
        <v>899</v>
      </c>
      <c r="G16" s="299" t="s">
        <v>899</v>
      </c>
      <c r="H16" s="299" t="s">
        <v>899</v>
      </c>
      <c r="I16" s="298">
        <v>76</v>
      </c>
      <c r="J16" s="298">
        <v>321</v>
      </c>
      <c r="K16" s="298">
        <v>25</v>
      </c>
      <c r="L16" s="299" t="s">
        <v>899</v>
      </c>
      <c r="M16" s="267"/>
    </row>
    <row r="17" spans="1:13" ht="33" customHeight="1">
      <c r="A17" s="296" t="s">
        <v>902</v>
      </c>
      <c r="B17" s="296"/>
      <c r="C17" s="297">
        <f t="shared" si="0"/>
        <v>1047</v>
      </c>
      <c r="D17" s="299" t="s">
        <v>899</v>
      </c>
      <c r="E17" s="299" t="s">
        <v>899</v>
      </c>
      <c r="F17" s="299" t="s">
        <v>899</v>
      </c>
      <c r="G17" s="299" t="s">
        <v>899</v>
      </c>
      <c r="H17" s="299" t="s">
        <v>899</v>
      </c>
      <c r="I17" s="298">
        <v>470</v>
      </c>
      <c r="J17" s="298">
        <v>577</v>
      </c>
      <c r="K17" s="299" t="s">
        <v>899</v>
      </c>
      <c r="L17" s="299" t="s">
        <v>899</v>
      </c>
      <c r="M17" s="267"/>
    </row>
    <row r="18" spans="1:13" ht="33" customHeight="1">
      <c r="A18" s="296" t="s">
        <v>903</v>
      </c>
      <c r="B18" s="296"/>
      <c r="C18" s="297">
        <f t="shared" si="0"/>
        <v>1945</v>
      </c>
      <c r="D18" s="298">
        <v>96</v>
      </c>
      <c r="E18" s="298">
        <v>154</v>
      </c>
      <c r="F18" s="298">
        <v>294</v>
      </c>
      <c r="G18" s="298">
        <v>182</v>
      </c>
      <c r="H18" s="298">
        <v>77</v>
      </c>
      <c r="I18" s="298">
        <v>263</v>
      </c>
      <c r="J18" s="298">
        <v>722</v>
      </c>
      <c r="K18" s="298">
        <v>137</v>
      </c>
      <c r="L18" s="298">
        <v>20</v>
      </c>
      <c r="M18" s="267"/>
    </row>
    <row r="19" spans="1:13" ht="33" customHeight="1">
      <c r="A19" s="296" t="s">
        <v>904</v>
      </c>
      <c r="B19" s="296"/>
      <c r="C19" s="297">
        <f t="shared" si="0"/>
        <v>2393</v>
      </c>
      <c r="D19" s="298">
        <v>1</v>
      </c>
      <c r="E19" s="298">
        <v>64</v>
      </c>
      <c r="F19" s="299" t="s">
        <v>899</v>
      </c>
      <c r="G19" s="299" t="s">
        <v>899</v>
      </c>
      <c r="H19" s="299" t="s">
        <v>899</v>
      </c>
      <c r="I19" s="298">
        <v>432</v>
      </c>
      <c r="J19" s="298">
        <v>1655</v>
      </c>
      <c r="K19" s="298">
        <v>218</v>
      </c>
      <c r="L19" s="298">
        <v>23</v>
      </c>
      <c r="M19" s="267"/>
    </row>
    <row r="20" spans="1:13" ht="33" customHeight="1">
      <c r="A20" s="296">
        <v>1996</v>
      </c>
      <c r="B20" s="296"/>
      <c r="C20" s="294">
        <f t="shared" si="0"/>
        <v>85</v>
      </c>
      <c r="D20" s="300" t="s">
        <v>899</v>
      </c>
      <c r="E20" s="300" t="s">
        <v>899</v>
      </c>
      <c r="F20" s="300" t="s">
        <v>899</v>
      </c>
      <c r="G20" s="300" t="s">
        <v>899</v>
      </c>
      <c r="H20" s="300" t="s">
        <v>899</v>
      </c>
      <c r="I20" s="300" t="s">
        <v>899</v>
      </c>
      <c r="J20" s="301">
        <v>36</v>
      </c>
      <c r="K20" s="301">
        <v>39</v>
      </c>
      <c r="L20" s="301">
        <v>10</v>
      </c>
      <c r="M20" s="267"/>
    </row>
    <row r="21" spans="1:13" ht="33" customHeight="1">
      <c r="A21" s="296">
        <v>1997</v>
      </c>
      <c r="B21" s="296"/>
      <c r="C21" s="294">
        <f>SUM(D21:L21)</f>
        <v>807</v>
      </c>
      <c r="D21" s="300" t="s">
        <v>899</v>
      </c>
      <c r="E21" s="300" t="s">
        <v>899</v>
      </c>
      <c r="F21" s="300" t="s">
        <v>899</v>
      </c>
      <c r="G21" s="300" t="s">
        <v>899</v>
      </c>
      <c r="H21" s="300" t="s">
        <v>899</v>
      </c>
      <c r="I21" s="301">
        <v>109</v>
      </c>
      <c r="J21" s="301">
        <v>431</v>
      </c>
      <c r="K21" s="301">
        <v>262</v>
      </c>
      <c r="L21" s="301">
        <v>5</v>
      </c>
      <c r="M21" s="267"/>
    </row>
    <row r="22" spans="1:13" ht="33" customHeight="1">
      <c r="A22" s="296">
        <v>1998</v>
      </c>
      <c r="B22" s="296"/>
      <c r="C22" s="294">
        <f>SUM(D22:L22)</f>
        <v>673</v>
      </c>
      <c r="D22" s="300" t="s">
        <v>899</v>
      </c>
      <c r="E22" s="300" t="s">
        <v>899</v>
      </c>
      <c r="F22" s="301">
        <v>24</v>
      </c>
      <c r="G22" s="300" t="s">
        <v>899</v>
      </c>
      <c r="H22" s="300" t="s">
        <v>899</v>
      </c>
      <c r="I22" s="301">
        <v>309</v>
      </c>
      <c r="J22" s="301">
        <v>182</v>
      </c>
      <c r="K22" s="301">
        <v>143</v>
      </c>
      <c r="L22" s="301">
        <v>15</v>
      </c>
      <c r="M22" s="267"/>
    </row>
    <row r="23" spans="1:13" ht="33" customHeight="1">
      <c r="A23" s="296">
        <v>1999</v>
      </c>
      <c r="B23" s="296"/>
      <c r="C23" s="294">
        <v>1260</v>
      </c>
      <c r="D23" s="300" t="s">
        <v>899</v>
      </c>
      <c r="E23" s="300" t="s">
        <v>899</v>
      </c>
      <c r="F23" s="300" t="s">
        <v>899</v>
      </c>
      <c r="G23" s="300" t="s">
        <v>899</v>
      </c>
      <c r="H23" s="300" t="s">
        <v>899</v>
      </c>
      <c r="I23" s="300" t="s">
        <v>899</v>
      </c>
      <c r="J23" s="301">
        <v>1260</v>
      </c>
      <c r="K23" s="300" t="s">
        <v>899</v>
      </c>
      <c r="L23" s="300" t="s">
        <v>899</v>
      </c>
      <c r="M23" s="267"/>
    </row>
    <row r="24" spans="1:13" ht="33" customHeight="1">
      <c r="A24" s="296">
        <v>2000</v>
      </c>
      <c r="B24" s="296"/>
      <c r="C24" s="300" t="s">
        <v>899</v>
      </c>
      <c r="D24" s="300" t="s">
        <v>899</v>
      </c>
      <c r="E24" s="300" t="s">
        <v>899</v>
      </c>
      <c r="F24" s="300" t="s">
        <v>899</v>
      </c>
      <c r="G24" s="300" t="s">
        <v>899</v>
      </c>
      <c r="H24" s="300" t="s">
        <v>899</v>
      </c>
      <c r="I24" s="300" t="s">
        <v>899</v>
      </c>
      <c r="J24" s="300" t="s">
        <v>899</v>
      </c>
      <c r="K24" s="300" t="s">
        <v>899</v>
      </c>
      <c r="L24" s="300" t="s">
        <v>899</v>
      </c>
      <c r="M24" s="267"/>
    </row>
    <row r="25" spans="1:13" ht="33" customHeight="1">
      <c r="A25" s="296">
        <v>2001</v>
      </c>
      <c r="B25" s="296"/>
      <c r="C25" s="294">
        <f>SUM(D25:L25)</f>
        <v>321</v>
      </c>
      <c r="D25" s="300" t="s">
        <v>899</v>
      </c>
      <c r="E25" s="300" t="s">
        <v>899</v>
      </c>
      <c r="F25" s="300" t="s">
        <v>899</v>
      </c>
      <c r="G25" s="300" t="s">
        <v>899</v>
      </c>
      <c r="H25" s="300" t="s">
        <v>899</v>
      </c>
      <c r="I25" s="300">
        <v>1</v>
      </c>
      <c r="J25" s="300">
        <v>268</v>
      </c>
      <c r="K25" s="300">
        <v>52</v>
      </c>
      <c r="L25" s="300" t="s">
        <v>899</v>
      </c>
      <c r="M25" s="267"/>
    </row>
    <row r="26" spans="1:13" ht="16.5" customHeight="1">
      <c r="A26" s="302"/>
      <c r="B26" s="302"/>
      <c r="C26" s="303"/>
      <c r="D26" s="304"/>
      <c r="E26" s="304"/>
      <c r="F26" s="304"/>
      <c r="G26" s="304"/>
      <c r="H26" s="304"/>
      <c r="I26" s="304"/>
      <c r="J26" s="304"/>
      <c r="K26" s="304"/>
      <c r="L26" s="304"/>
      <c r="M26" s="267"/>
    </row>
    <row r="27" spans="1:12" ht="15" customHeight="1">
      <c r="A27" s="127"/>
      <c r="B27" s="127"/>
      <c r="C27" s="305"/>
      <c r="D27" s="306"/>
      <c r="E27" s="306"/>
      <c r="F27" s="306"/>
      <c r="G27" s="306"/>
      <c r="H27" s="306"/>
      <c r="I27" s="306"/>
      <c r="J27" s="307"/>
      <c r="K27" s="307"/>
      <c r="L27" s="307"/>
    </row>
    <row r="28" spans="1:12" s="312" customFormat="1" ht="15" customHeight="1">
      <c r="A28" s="308" t="s">
        <v>905</v>
      </c>
      <c r="B28" s="309"/>
      <c r="C28" s="310"/>
      <c r="D28" s="310"/>
      <c r="E28" s="310"/>
      <c r="F28" s="310"/>
      <c r="G28" s="310"/>
      <c r="H28" s="310"/>
      <c r="I28" s="310"/>
      <c r="J28" s="311"/>
      <c r="K28" s="311"/>
      <c r="L28" s="311"/>
    </row>
    <row r="29" spans="1:9" ht="15" customHeight="1">
      <c r="A29" s="313" t="s">
        <v>906</v>
      </c>
      <c r="B29" s="309"/>
      <c r="C29" s="310"/>
      <c r="D29" s="310"/>
      <c r="E29" s="310"/>
      <c r="F29" s="310"/>
      <c r="G29" s="310"/>
      <c r="H29" s="310"/>
      <c r="I29" s="310"/>
    </row>
    <row r="30" spans="1:9" ht="15" customHeight="1">
      <c r="A30" s="314" t="s">
        <v>907</v>
      </c>
      <c r="B30" s="309"/>
      <c r="C30" s="310"/>
      <c r="D30" s="310"/>
      <c r="E30" s="310"/>
      <c r="F30" s="310"/>
      <c r="G30" s="310"/>
      <c r="H30" s="310"/>
      <c r="I30" s="310"/>
    </row>
    <row r="31" spans="1:12" ht="24.75" customHeight="1">
      <c r="A31" s="310"/>
      <c r="B31" s="310"/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</sheetData>
  <mergeCells count="11">
    <mergeCell ref="J6:J8"/>
    <mergeCell ref="K6:K8"/>
    <mergeCell ref="D7:D8"/>
    <mergeCell ref="E7:E8"/>
    <mergeCell ref="F7:F8"/>
    <mergeCell ref="G7:G8"/>
    <mergeCell ref="H7:H8"/>
    <mergeCell ref="A8:B8"/>
    <mergeCell ref="A10:B10"/>
    <mergeCell ref="C6:C8"/>
    <mergeCell ref="I6:I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6.125" style="336" customWidth="1"/>
    <col min="2" max="2" width="22.50390625" style="336" customWidth="1"/>
    <col min="3" max="9" width="11.875" style="325" customWidth="1"/>
    <col min="10" max="16384" width="9.00390625" style="325" customWidth="1"/>
  </cols>
  <sheetData>
    <row r="1" spans="1:9" s="3" customFormat="1" ht="18" customHeight="1">
      <c r="A1" s="53" t="s">
        <v>908</v>
      </c>
      <c r="B1" s="316" t="s">
        <v>909</v>
      </c>
      <c r="D1" s="316"/>
      <c r="E1" s="316"/>
      <c r="F1" s="316"/>
      <c r="G1" s="316"/>
      <c r="H1" s="316"/>
      <c r="I1" s="316"/>
    </row>
    <row r="2" spans="1:9" s="183" customFormat="1" ht="18" customHeight="1">
      <c r="A2" s="7"/>
      <c r="B2" s="317" t="s">
        <v>910</v>
      </c>
      <c r="D2" s="318"/>
      <c r="E2" s="318"/>
      <c r="F2" s="318"/>
      <c r="G2" s="318"/>
      <c r="H2" s="318"/>
      <c r="I2" s="318"/>
    </row>
    <row r="3" spans="1:9" s="156" customFormat="1" ht="18" customHeight="1">
      <c r="A3" s="319"/>
      <c r="B3" s="254" t="s">
        <v>911</v>
      </c>
      <c r="C3" s="320"/>
      <c r="D3" s="320"/>
      <c r="E3" s="320"/>
      <c r="F3" s="320"/>
      <c r="G3" s="320"/>
      <c r="H3" s="320"/>
      <c r="I3" s="320"/>
    </row>
    <row r="4" spans="1:9" ht="18" customHeight="1">
      <c r="A4" s="321"/>
      <c r="B4" s="321"/>
      <c r="C4" s="322"/>
      <c r="D4" s="323"/>
      <c r="E4" s="322"/>
      <c r="F4" s="324"/>
      <c r="H4" s="326"/>
      <c r="I4" s="327" t="s">
        <v>912</v>
      </c>
    </row>
    <row r="5" spans="1:10" s="17" customFormat="1" ht="18" customHeight="1">
      <c r="A5" s="746" t="s">
        <v>635</v>
      </c>
      <c r="B5" s="747"/>
      <c r="C5" s="715">
        <v>1999</v>
      </c>
      <c r="D5" s="715">
        <v>2000</v>
      </c>
      <c r="E5" s="715">
        <v>2001</v>
      </c>
      <c r="F5" s="15" t="s">
        <v>591</v>
      </c>
      <c r="G5" s="15" t="s">
        <v>592</v>
      </c>
      <c r="H5" s="15" t="s">
        <v>593</v>
      </c>
      <c r="I5" s="15" t="s">
        <v>594</v>
      </c>
      <c r="J5" s="16"/>
    </row>
    <row r="6" spans="1:10" s="17" customFormat="1" ht="18" customHeight="1">
      <c r="A6" s="730" t="s">
        <v>636</v>
      </c>
      <c r="B6" s="698"/>
      <c r="C6" s="721"/>
      <c r="D6" s="721"/>
      <c r="E6" s="721"/>
      <c r="F6" s="20" t="s">
        <v>596</v>
      </c>
      <c r="G6" s="20" t="s">
        <v>597</v>
      </c>
      <c r="H6" s="20" t="s">
        <v>598</v>
      </c>
      <c r="I6" s="20" t="s">
        <v>599</v>
      </c>
      <c r="J6" s="16"/>
    </row>
    <row r="7" spans="1:10" s="21" customFormat="1" ht="18" customHeight="1">
      <c r="A7" s="748" t="s">
        <v>730</v>
      </c>
      <c r="B7" s="749"/>
      <c r="C7" s="722"/>
      <c r="D7" s="722"/>
      <c r="E7" s="722"/>
      <c r="F7" s="64" t="s">
        <v>913</v>
      </c>
      <c r="G7" s="64" t="s">
        <v>914</v>
      </c>
      <c r="H7" s="64" t="s">
        <v>915</v>
      </c>
      <c r="I7" s="64" t="s">
        <v>916</v>
      </c>
      <c r="J7" s="24"/>
    </row>
    <row r="8" spans="1:10" s="217" customFormat="1" ht="24" customHeight="1">
      <c r="A8" s="743">
        <v>1</v>
      </c>
      <c r="B8" s="744"/>
      <c r="C8" s="329">
        <v>2</v>
      </c>
      <c r="D8" s="329">
        <v>3</v>
      </c>
      <c r="E8" s="329">
        <v>4</v>
      </c>
      <c r="F8" s="329">
        <v>5</v>
      </c>
      <c r="G8" s="329">
        <v>6</v>
      </c>
      <c r="H8" s="329">
        <v>7</v>
      </c>
      <c r="I8" s="330">
        <v>8</v>
      </c>
      <c r="J8" s="107"/>
    </row>
    <row r="9" spans="1:10" ht="36" customHeight="1">
      <c r="A9" s="745" t="s">
        <v>917</v>
      </c>
      <c r="B9" s="745"/>
      <c r="C9" s="331">
        <v>11039</v>
      </c>
      <c r="D9" s="331">
        <v>10211</v>
      </c>
      <c r="E9" s="331">
        <f>SUM(F9:I9)</f>
        <v>27016</v>
      </c>
      <c r="F9" s="331">
        <v>2371</v>
      </c>
      <c r="G9" s="332">
        <v>1838</v>
      </c>
      <c r="H9" s="332">
        <v>6325</v>
      </c>
      <c r="I9" s="332">
        <v>16482</v>
      </c>
      <c r="J9" s="333"/>
    </row>
    <row r="10" spans="1:10" ht="15" customHeight="1">
      <c r="A10" s="741" t="s">
        <v>918</v>
      </c>
      <c r="B10" s="742"/>
      <c r="C10" s="331"/>
      <c r="D10" s="331"/>
      <c r="E10" s="331"/>
      <c r="F10" s="334"/>
      <c r="G10" s="335"/>
      <c r="H10" s="335"/>
      <c r="I10" s="335"/>
      <c r="J10" s="333"/>
    </row>
    <row r="11" spans="1:10" ht="15" customHeight="1">
      <c r="A11" s="710" t="s">
        <v>607</v>
      </c>
      <c r="B11" s="710"/>
      <c r="C11" s="331"/>
      <c r="D11" s="331"/>
      <c r="E11" s="331"/>
      <c r="F11" s="334"/>
      <c r="G11" s="335"/>
      <c r="H11" s="335"/>
      <c r="I11" s="335"/>
      <c r="J11" s="333"/>
    </row>
    <row r="12" spans="2:10" ht="24" customHeight="1">
      <c r="B12" s="30" t="s">
        <v>611</v>
      </c>
      <c r="C12" s="331">
        <v>9857</v>
      </c>
      <c r="D12" s="331">
        <v>9024</v>
      </c>
      <c r="E12" s="331">
        <f>SUM(F12:I12)</f>
        <v>16139</v>
      </c>
      <c r="F12" s="331">
        <v>2145</v>
      </c>
      <c r="G12" s="332">
        <v>1651</v>
      </c>
      <c r="H12" s="332">
        <v>4575</v>
      </c>
      <c r="I12" s="332">
        <v>7768</v>
      </c>
      <c r="J12" s="333"/>
    </row>
    <row r="13" spans="2:10" ht="15" customHeight="1">
      <c r="B13" s="38" t="s">
        <v>919</v>
      </c>
      <c r="C13" s="331"/>
      <c r="D13" s="331"/>
      <c r="E13" s="331"/>
      <c r="F13" s="331"/>
      <c r="G13" s="332"/>
      <c r="H13" s="332"/>
      <c r="I13" s="332"/>
      <c r="J13" s="333"/>
    </row>
    <row r="14" spans="2:10" ht="15" customHeight="1">
      <c r="B14" s="210" t="s">
        <v>920</v>
      </c>
      <c r="C14" s="331"/>
      <c r="D14" s="331"/>
      <c r="E14" s="331"/>
      <c r="F14" s="334"/>
      <c r="G14" s="335"/>
      <c r="H14" s="335"/>
      <c r="I14" s="335"/>
      <c r="J14" s="333"/>
    </row>
    <row r="15" spans="2:10" ht="24" customHeight="1">
      <c r="B15" s="30" t="s">
        <v>616</v>
      </c>
      <c r="C15" s="331">
        <v>1027</v>
      </c>
      <c r="D15" s="331">
        <v>1003</v>
      </c>
      <c r="E15" s="331">
        <f>SUM(F15:I15)</f>
        <v>3159</v>
      </c>
      <c r="F15" s="331">
        <v>198</v>
      </c>
      <c r="G15" s="332">
        <v>154</v>
      </c>
      <c r="H15" s="332">
        <v>443</v>
      </c>
      <c r="I15" s="332">
        <v>2364</v>
      </c>
      <c r="J15" s="333"/>
    </row>
    <row r="16" spans="2:10" ht="18" customHeight="1">
      <c r="B16" s="38" t="s">
        <v>921</v>
      </c>
      <c r="C16" s="331"/>
      <c r="D16" s="331"/>
      <c r="E16" s="331"/>
      <c r="F16" s="331"/>
      <c r="G16" s="332"/>
      <c r="H16" s="332"/>
      <c r="I16" s="332"/>
      <c r="J16" s="333"/>
    </row>
    <row r="17" spans="2:10" ht="18" customHeight="1">
      <c r="B17" s="210" t="s">
        <v>756</v>
      </c>
      <c r="C17" s="331"/>
      <c r="D17" s="331"/>
      <c r="E17" s="331"/>
      <c r="F17" s="334"/>
      <c r="G17" s="335"/>
      <c r="H17" s="335"/>
      <c r="I17" s="335"/>
      <c r="J17" s="333"/>
    </row>
    <row r="18" spans="2:10" ht="24" customHeight="1">
      <c r="B18" s="30" t="s">
        <v>618</v>
      </c>
      <c r="C18" s="331">
        <v>136</v>
      </c>
      <c r="D18" s="331">
        <v>133</v>
      </c>
      <c r="E18" s="331">
        <f>SUM(F18:I18)</f>
        <v>126</v>
      </c>
      <c r="F18" s="331">
        <v>14</v>
      </c>
      <c r="G18" s="332">
        <v>25</v>
      </c>
      <c r="H18" s="332">
        <v>30</v>
      </c>
      <c r="I18" s="332">
        <v>57</v>
      </c>
      <c r="J18" s="333"/>
    </row>
    <row r="19" spans="2:10" ht="15" customHeight="1">
      <c r="B19" s="38" t="s">
        <v>922</v>
      </c>
      <c r="C19" s="331"/>
      <c r="D19" s="331"/>
      <c r="E19" s="331"/>
      <c r="F19" s="331"/>
      <c r="G19" s="332"/>
      <c r="H19" s="332"/>
      <c r="I19" s="332"/>
      <c r="J19" s="333"/>
    </row>
    <row r="20" spans="2:10" ht="15" customHeight="1">
      <c r="B20" s="210" t="s">
        <v>923</v>
      </c>
      <c r="C20" s="331"/>
      <c r="D20" s="331"/>
      <c r="E20" s="331"/>
      <c r="F20" s="334"/>
      <c r="G20" s="335"/>
      <c r="H20" s="335"/>
      <c r="I20" s="335"/>
      <c r="J20" s="333"/>
    </row>
    <row r="21" spans="2:10" ht="24" customHeight="1">
      <c r="B21" s="30" t="s">
        <v>620</v>
      </c>
      <c r="C21" s="331">
        <v>19</v>
      </c>
      <c r="D21" s="331">
        <v>51</v>
      </c>
      <c r="E21" s="331">
        <f>SUM(F21:I21)</f>
        <v>7592</v>
      </c>
      <c r="F21" s="337">
        <v>14</v>
      </c>
      <c r="G21" s="337">
        <v>8</v>
      </c>
      <c r="H21" s="332">
        <v>1277</v>
      </c>
      <c r="I21" s="332">
        <v>6293</v>
      </c>
      <c r="J21" s="333"/>
    </row>
    <row r="22" spans="2:10" ht="15" customHeight="1">
      <c r="B22" s="38" t="s">
        <v>924</v>
      </c>
      <c r="C22" s="331"/>
      <c r="D22" s="331"/>
      <c r="E22" s="331"/>
      <c r="F22" s="331"/>
      <c r="G22" s="332"/>
      <c r="H22" s="332"/>
      <c r="I22" s="332"/>
      <c r="J22" s="333"/>
    </row>
    <row r="23" spans="2:10" ht="15" customHeight="1">
      <c r="B23" s="38" t="s">
        <v>925</v>
      </c>
      <c r="C23" s="331"/>
      <c r="D23" s="331"/>
      <c r="E23" s="331"/>
      <c r="F23" s="334"/>
      <c r="G23" s="335"/>
      <c r="H23" s="335"/>
      <c r="I23" s="335"/>
      <c r="J23" s="333"/>
    </row>
    <row r="24" spans="1:10" ht="24" customHeight="1">
      <c r="A24" s="30" t="s">
        <v>926</v>
      </c>
      <c r="B24" s="69"/>
      <c r="C24" s="331">
        <v>6325</v>
      </c>
      <c r="D24" s="331">
        <v>5555</v>
      </c>
      <c r="E24" s="331">
        <f>SUM(F24:I24)</f>
        <v>9765</v>
      </c>
      <c r="F24" s="338">
        <v>1181</v>
      </c>
      <c r="G24" s="338">
        <v>736</v>
      </c>
      <c r="H24" s="338">
        <v>2706</v>
      </c>
      <c r="I24" s="331">
        <v>5142</v>
      </c>
      <c r="J24" s="333"/>
    </row>
    <row r="25" spans="1:10" ht="15" customHeight="1">
      <c r="A25" s="741" t="s">
        <v>927</v>
      </c>
      <c r="B25" s="742"/>
      <c r="C25" s="331"/>
      <c r="D25" s="331"/>
      <c r="E25" s="331"/>
      <c r="F25" s="331"/>
      <c r="G25" s="332"/>
      <c r="H25" s="332"/>
      <c r="I25" s="332"/>
      <c r="J25" s="333"/>
    </row>
    <row r="26" spans="1:10" ht="15" customHeight="1">
      <c r="A26" s="710" t="s">
        <v>928</v>
      </c>
      <c r="B26" s="710"/>
      <c r="C26" s="331"/>
      <c r="D26" s="331"/>
      <c r="E26" s="331"/>
      <c r="F26" s="334"/>
      <c r="G26" s="335"/>
      <c r="H26" s="335"/>
      <c r="I26" s="335"/>
      <c r="J26" s="333"/>
    </row>
    <row r="27" spans="2:10" ht="24" customHeight="1">
      <c r="B27" s="30" t="s">
        <v>611</v>
      </c>
      <c r="C27" s="331">
        <v>5813</v>
      </c>
      <c r="D27" s="331">
        <v>5149</v>
      </c>
      <c r="E27" s="331">
        <f>SUM(F27:I27)</f>
        <v>7088</v>
      </c>
      <c r="F27" s="338">
        <v>1125</v>
      </c>
      <c r="G27" s="338">
        <v>706</v>
      </c>
      <c r="H27" s="338">
        <v>2152</v>
      </c>
      <c r="I27" s="331">
        <v>3105</v>
      </c>
      <c r="J27" s="333"/>
    </row>
    <row r="28" spans="2:10" ht="15" customHeight="1">
      <c r="B28" s="38" t="s">
        <v>919</v>
      </c>
      <c r="C28" s="331"/>
      <c r="D28" s="331"/>
      <c r="E28" s="331"/>
      <c r="F28" s="331"/>
      <c r="G28" s="332"/>
      <c r="H28" s="332"/>
      <c r="I28" s="332"/>
      <c r="J28" s="333"/>
    </row>
    <row r="29" spans="2:10" ht="15" customHeight="1">
      <c r="B29" s="210" t="s">
        <v>920</v>
      </c>
      <c r="C29" s="331"/>
      <c r="D29" s="331"/>
      <c r="E29" s="331"/>
      <c r="F29" s="334"/>
      <c r="G29" s="335"/>
      <c r="H29" s="335"/>
      <c r="I29" s="335"/>
      <c r="J29" s="333"/>
    </row>
    <row r="30" spans="2:10" ht="24" customHeight="1">
      <c r="B30" s="30" t="s">
        <v>616</v>
      </c>
      <c r="C30" s="331">
        <v>491</v>
      </c>
      <c r="D30" s="331">
        <v>392</v>
      </c>
      <c r="E30" s="331">
        <f>SUM(F30:I30)</f>
        <v>619</v>
      </c>
      <c r="F30" s="338">
        <v>54</v>
      </c>
      <c r="G30" s="338">
        <v>30</v>
      </c>
      <c r="H30" s="338">
        <v>41</v>
      </c>
      <c r="I30" s="331">
        <v>494</v>
      </c>
      <c r="J30" s="333"/>
    </row>
    <row r="31" spans="2:10" ht="15" customHeight="1">
      <c r="B31" s="38" t="s">
        <v>921</v>
      </c>
      <c r="C31" s="331"/>
      <c r="D31" s="331"/>
      <c r="E31" s="331"/>
      <c r="F31" s="331"/>
      <c r="G31" s="332"/>
      <c r="H31" s="332"/>
      <c r="I31" s="332"/>
      <c r="J31" s="333"/>
    </row>
    <row r="32" spans="2:10" ht="15" customHeight="1">
      <c r="B32" s="210" t="s">
        <v>756</v>
      </c>
      <c r="C32" s="331"/>
      <c r="D32" s="331"/>
      <c r="E32" s="331"/>
      <c r="F32" s="334"/>
      <c r="G32" s="335"/>
      <c r="H32" s="335"/>
      <c r="I32" s="335"/>
      <c r="J32" s="333"/>
    </row>
    <row r="33" spans="2:10" ht="24" customHeight="1">
      <c r="B33" s="30" t="s">
        <v>618</v>
      </c>
      <c r="C33" s="331">
        <v>21</v>
      </c>
      <c r="D33" s="331">
        <v>14</v>
      </c>
      <c r="E33" s="331">
        <f>SUM(F33:I33)</f>
        <v>2</v>
      </c>
      <c r="F33" s="338">
        <v>2</v>
      </c>
      <c r="G33" s="339" t="s">
        <v>639</v>
      </c>
      <c r="H33" s="339" t="s">
        <v>639</v>
      </c>
      <c r="I33" s="339" t="s">
        <v>639</v>
      </c>
      <c r="J33" s="333"/>
    </row>
    <row r="34" spans="2:10" ht="15" customHeight="1">
      <c r="B34" s="38" t="s">
        <v>922</v>
      </c>
      <c r="C34" s="331"/>
      <c r="D34" s="331"/>
      <c r="E34" s="331"/>
      <c r="F34" s="331"/>
      <c r="G34" s="332"/>
      <c r="H34" s="332"/>
      <c r="I34" s="332"/>
      <c r="J34" s="333"/>
    </row>
    <row r="35" spans="2:10" ht="15" customHeight="1">
      <c r="B35" s="210" t="s">
        <v>923</v>
      </c>
      <c r="C35" s="331"/>
      <c r="D35" s="331"/>
      <c r="E35" s="331"/>
      <c r="F35" s="334"/>
      <c r="G35" s="335"/>
      <c r="H35" s="335"/>
      <c r="I35" s="335"/>
      <c r="J35" s="333"/>
    </row>
    <row r="36" spans="2:10" ht="24" customHeight="1">
      <c r="B36" s="30" t="s">
        <v>620</v>
      </c>
      <c r="C36" s="337" t="s">
        <v>639</v>
      </c>
      <c r="D36" s="339" t="s">
        <v>639</v>
      </c>
      <c r="E36" s="331">
        <f>SUM(F36:I36)</f>
        <v>2056</v>
      </c>
      <c r="F36" s="339" t="s">
        <v>639</v>
      </c>
      <c r="G36" s="339" t="s">
        <v>639</v>
      </c>
      <c r="H36" s="337">
        <v>513</v>
      </c>
      <c r="I36" s="337">
        <v>1543</v>
      </c>
      <c r="J36" s="333"/>
    </row>
    <row r="37" spans="2:10" ht="15" customHeight="1">
      <c r="B37" s="38" t="s">
        <v>924</v>
      </c>
      <c r="C37" s="331"/>
      <c r="D37" s="331"/>
      <c r="E37" s="331"/>
      <c r="F37" s="331"/>
      <c r="G37" s="332"/>
      <c r="H37" s="332"/>
      <c r="I37" s="332"/>
      <c r="J37" s="333"/>
    </row>
    <row r="38" spans="2:10" ht="15" customHeight="1">
      <c r="B38" s="38" t="s">
        <v>925</v>
      </c>
      <c r="C38" s="331"/>
      <c r="D38" s="331"/>
      <c r="E38" s="331"/>
      <c r="F38" s="334"/>
      <c r="G38" s="335"/>
      <c r="H38" s="335"/>
      <c r="I38" s="335"/>
      <c r="J38" s="333"/>
    </row>
    <row r="39" spans="1:10" ht="24" customHeight="1">
      <c r="A39" s="30" t="s">
        <v>929</v>
      </c>
      <c r="B39" s="69"/>
      <c r="C39" s="331">
        <v>4714</v>
      </c>
      <c r="D39" s="331">
        <v>4656</v>
      </c>
      <c r="E39" s="331">
        <f>SUM(F39:I39)</f>
        <v>17251</v>
      </c>
      <c r="F39" s="331">
        <v>1190</v>
      </c>
      <c r="G39" s="332">
        <v>1102</v>
      </c>
      <c r="H39" s="332">
        <v>3619</v>
      </c>
      <c r="I39" s="332">
        <v>11340</v>
      </c>
      <c r="J39" s="333"/>
    </row>
    <row r="40" spans="1:10" ht="15" customHeight="1">
      <c r="A40" s="741" t="s">
        <v>930</v>
      </c>
      <c r="B40" s="741"/>
      <c r="C40" s="331"/>
      <c r="D40" s="331"/>
      <c r="E40" s="331"/>
      <c r="F40" s="331"/>
      <c r="G40" s="332"/>
      <c r="H40" s="332"/>
      <c r="I40" s="332"/>
      <c r="J40" s="333"/>
    </row>
    <row r="41" spans="1:10" ht="15.75" customHeight="1">
      <c r="A41" s="710" t="s">
        <v>931</v>
      </c>
      <c r="B41" s="710"/>
      <c r="C41" s="331"/>
      <c r="D41" s="331"/>
      <c r="E41" s="331"/>
      <c r="F41" s="334"/>
      <c r="G41" s="335"/>
      <c r="H41" s="335"/>
      <c r="I41" s="335"/>
      <c r="J41" s="333"/>
    </row>
    <row r="42" spans="2:10" ht="24" customHeight="1">
      <c r="B42" s="30" t="s">
        <v>611</v>
      </c>
      <c r="C42" s="331">
        <v>4044</v>
      </c>
      <c r="D42" s="331">
        <v>3875</v>
      </c>
      <c r="E42" s="331">
        <f>SUM(F42:I42)</f>
        <v>9051</v>
      </c>
      <c r="F42" s="331">
        <v>1020</v>
      </c>
      <c r="G42" s="332">
        <v>945</v>
      </c>
      <c r="H42" s="332">
        <v>2423</v>
      </c>
      <c r="I42" s="332">
        <v>4663</v>
      </c>
      <c r="J42" s="333"/>
    </row>
    <row r="43" spans="2:10" ht="15" customHeight="1">
      <c r="B43" s="38" t="s">
        <v>919</v>
      </c>
      <c r="C43" s="331"/>
      <c r="D43" s="331"/>
      <c r="E43" s="331"/>
      <c r="F43" s="331"/>
      <c r="G43" s="332"/>
      <c r="H43" s="332"/>
      <c r="I43" s="332"/>
      <c r="J43" s="333"/>
    </row>
    <row r="44" spans="2:10" ht="15" customHeight="1">
      <c r="B44" s="210" t="s">
        <v>920</v>
      </c>
      <c r="C44" s="331"/>
      <c r="D44" s="331"/>
      <c r="E44" s="331"/>
      <c r="F44" s="334"/>
      <c r="G44" s="335"/>
      <c r="H44" s="335"/>
      <c r="I44" s="335"/>
      <c r="J44" s="333"/>
    </row>
    <row r="45" spans="2:10" ht="24" customHeight="1">
      <c r="B45" s="30" t="s">
        <v>616</v>
      </c>
      <c r="C45" s="331">
        <v>536</v>
      </c>
      <c r="D45" s="331">
        <v>611</v>
      </c>
      <c r="E45" s="331">
        <f>SUM(F45:I45)</f>
        <v>2540</v>
      </c>
      <c r="F45" s="331">
        <v>144</v>
      </c>
      <c r="G45" s="332">
        <v>124</v>
      </c>
      <c r="H45" s="332">
        <v>402</v>
      </c>
      <c r="I45" s="332">
        <v>1870</v>
      </c>
      <c r="J45" s="333"/>
    </row>
    <row r="46" spans="2:10" ht="15" customHeight="1">
      <c r="B46" s="38" t="s">
        <v>921</v>
      </c>
      <c r="C46" s="331"/>
      <c r="D46" s="331"/>
      <c r="E46" s="331"/>
      <c r="F46" s="331"/>
      <c r="G46" s="332"/>
      <c r="H46" s="332"/>
      <c r="I46" s="332"/>
      <c r="J46" s="333"/>
    </row>
    <row r="47" spans="2:10" ht="15" customHeight="1">
      <c r="B47" s="210" t="s">
        <v>756</v>
      </c>
      <c r="C47" s="331"/>
      <c r="D47" s="331"/>
      <c r="E47" s="331"/>
      <c r="F47" s="334"/>
      <c r="G47" s="335"/>
      <c r="H47" s="335"/>
      <c r="I47" s="335"/>
      <c r="J47" s="333"/>
    </row>
    <row r="48" spans="2:10" ht="24" customHeight="1">
      <c r="B48" s="30" t="s">
        <v>618</v>
      </c>
      <c r="C48" s="331">
        <v>115</v>
      </c>
      <c r="D48" s="331">
        <v>119</v>
      </c>
      <c r="E48" s="331">
        <f>SUM(F48:I48)</f>
        <v>124</v>
      </c>
      <c r="F48" s="331">
        <v>12</v>
      </c>
      <c r="G48" s="332">
        <v>25</v>
      </c>
      <c r="H48" s="332">
        <v>30</v>
      </c>
      <c r="I48" s="332">
        <v>57</v>
      </c>
      <c r="J48" s="333"/>
    </row>
    <row r="49" spans="2:10" ht="15" customHeight="1">
      <c r="B49" s="38" t="s">
        <v>922</v>
      </c>
      <c r="C49" s="331"/>
      <c r="D49" s="331"/>
      <c r="E49" s="331"/>
      <c r="F49" s="331"/>
      <c r="G49" s="332"/>
      <c r="H49" s="332"/>
      <c r="I49" s="332"/>
      <c r="J49" s="333"/>
    </row>
    <row r="50" spans="2:10" ht="15" customHeight="1">
      <c r="B50" s="210" t="s">
        <v>923</v>
      </c>
      <c r="C50" s="331"/>
      <c r="D50" s="331"/>
      <c r="E50" s="331"/>
      <c r="F50" s="334"/>
      <c r="G50" s="335"/>
      <c r="H50" s="335"/>
      <c r="I50" s="335"/>
      <c r="J50" s="333"/>
    </row>
    <row r="51" spans="2:10" ht="24" customHeight="1">
      <c r="B51" s="30" t="s">
        <v>620</v>
      </c>
      <c r="C51" s="340">
        <v>19</v>
      </c>
      <c r="D51" s="340">
        <v>51</v>
      </c>
      <c r="E51" s="331">
        <f>SUM(F51:I51)</f>
        <v>5536</v>
      </c>
      <c r="F51" s="331">
        <v>14</v>
      </c>
      <c r="G51" s="332">
        <v>8</v>
      </c>
      <c r="H51" s="332">
        <v>764</v>
      </c>
      <c r="I51" s="332">
        <v>4750</v>
      </c>
      <c r="J51" s="333"/>
    </row>
    <row r="52" spans="2:10" ht="15" customHeight="1">
      <c r="B52" s="38" t="s">
        <v>924</v>
      </c>
      <c r="C52" s="331"/>
      <c r="D52" s="331"/>
      <c r="E52" s="331"/>
      <c r="F52" s="331"/>
      <c r="G52" s="332"/>
      <c r="H52" s="332"/>
      <c r="I52" s="332"/>
      <c r="J52" s="333"/>
    </row>
    <row r="53" spans="1:10" ht="24" customHeight="1">
      <c r="A53" s="341"/>
      <c r="B53" s="244" t="s">
        <v>925</v>
      </c>
      <c r="C53" s="342"/>
      <c r="D53" s="342"/>
      <c r="E53" s="342"/>
      <c r="F53" s="343"/>
      <c r="G53" s="344"/>
      <c r="H53" s="344"/>
      <c r="I53" s="344"/>
      <c r="J53" s="333"/>
    </row>
    <row r="54" spans="1:9" ht="15" customHeight="1">
      <c r="A54" s="345"/>
      <c r="B54" s="345"/>
      <c r="C54" s="346"/>
      <c r="D54" s="346"/>
      <c r="E54" s="346"/>
      <c r="F54" s="346"/>
      <c r="G54" s="346"/>
      <c r="H54" s="346"/>
      <c r="I54" s="322"/>
    </row>
    <row r="55" spans="1:9" s="352" customFormat="1" ht="15" customHeight="1">
      <c r="A55" s="347" t="s">
        <v>932</v>
      </c>
      <c r="B55" s="348" t="s">
        <v>933</v>
      </c>
      <c r="C55" s="349"/>
      <c r="D55" s="350"/>
      <c r="E55" s="311"/>
      <c r="F55" s="311"/>
      <c r="G55" s="311"/>
      <c r="H55" s="311"/>
      <c r="I55" s="351"/>
    </row>
    <row r="56" spans="1:9" ht="15" customHeight="1">
      <c r="A56" s="254" t="s">
        <v>934</v>
      </c>
      <c r="B56" s="254" t="s">
        <v>935</v>
      </c>
      <c r="C56" s="353"/>
      <c r="D56" s="354"/>
      <c r="E56" s="353"/>
      <c r="F56" s="353"/>
      <c r="G56" s="353"/>
      <c r="H56" s="353"/>
      <c r="I56" s="322"/>
    </row>
    <row r="57" spans="1:2" s="124" customFormat="1" ht="15" customHeight="1">
      <c r="A57" s="254" t="s">
        <v>936</v>
      </c>
      <c r="B57" s="124" t="s">
        <v>937</v>
      </c>
    </row>
    <row r="58" s="76" customFormat="1" ht="20.25" customHeight="1"/>
  </sheetData>
  <mergeCells count="14">
    <mergeCell ref="A5:B5"/>
    <mergeCell ref="C5:C7"/>
    <mergeCell ref="D5:D7"/>
    <mergeCell ref="E5:E7"/>
    <mergeCell ref="A6:B6"/>
    <mergeCell ref="A7:B7"/>
    <mergeCell ref="A8:B8"/>
    <mergeCell ref="A9:B9"/>
    <mergeCell ref="A10:B10"/>
    <mergeCell ref="A11:B11"/>
    <mergeCell ref="A25:B25"/>
    <mergeCell ref="A26:B26"/>
    <mergeCell ref="A40:B40"/>
    <mergeCell ref="A41:B4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6.125" style="336" customWidth="1"/>
    <col min="2" max="2" width="22.50390625" style="336" customWidth="1"/>
    <col min="3" max="9" width="11.875" style="325" customWidth="1"/>
    <col min="10" max="16384" width="9.00390625" style="325" customWidth="1"/>
  </cols>
  <sheetData>
    <row r="1" spans="1:9" s="3" customFormat="1" ht="18" customHeight="1">
      <c r="A1" s="53" t="s">
        <v>938</v>
      </c>
      <c r="B1" s="316" t="s">
        <v>939</v>
      </c>
      <c r="D1" s="316"/>
      <c r="E1" s="316"/>
      <c r="F1" s="316"/>
      <c r="G1" s="316"/>
      <c r="H1" s="316"/>
      <c r="I1" s="316"/>
    </row>
    <row r="2" spans="1:9" s="183" customFormat="1" ht="18" customHeight="1">
      <c r="A2" s="7"/>
      <c r="B2" s="317" t="s">
        <v>940</v>
      </c>
      <c r="D2" s="318"/>
      <c r="E2" s="318"/>
      <c r="F2" s="318"/>
      <c r="G2" s="318"/>
      <c r="H2" s="318"/>
      <c r="I2" s="318"/>
    </row>
    <row r="3" spans="1:9" s="156" customFormat="1" ht="18" customHeight="1">
      <c r="A3" s="319"/>
      <c r="B3" s="254" t="s">
        <v>941</v>
      </c>
      <c r="C3" s="320"/>
      <c r="D3" s="320"/>
      <c r="E3" s="320"/>
      <c r="F3" s="320"/>
      <c r="G3" s="320"/>
      <c r="H3" s="320"/>
      <c r="I3" s="320"/>
    </row>
    <row r="4" spans="1:9" ht="18" customHeight="1">
      <c r="A4" s="321"/>
      <c r="B4" s="321"/>
      <c r="C4" s="322"/>
      <c r="D4" s="323"/>
      <c r="E4" s="322"/>
      <c r="F4" s="324"/>
      <c r="H4" s="326"/>
      <c r="I4" s="327" t="s">
        <v>942</v>
      </c>
    </row>
    <row r="5" spans="1:10" s="77" customFormat="1" ht="18" customHeight="1">
      <c r="A5" s="753" t="s">
        <v>635</v>
      </c>
      <c r="B5" s="754"/>
      <c r="C5" s="715">
        <v>1999</v>
      </c>
      <c r="D5" s="715">
        <v>2000</v>
      </c>
      <c r="E5" s="715">
        <v>2001</v>
      </c>
      <c r="F5" s="355" t="s">
        <v>591</v>
      </c>
      <c r="G5" s="355" t="s">
        <v>592</v>
      </c>
      <c r="H5" s="355" t="s">
        <v>593</v>
      </c>
      <c r="I5" s="355" t="s">
        <v>594</v>
      </c>
      <c r="J5" s="356"/>
    </row>
    <row r="6" spans="1:12" s="77" customFormat="1" ht="18" customHeight="1">
      <c r="A6" s="755" t="s">
        <v>636</v>
      </c>
      <c r="B6" s="756"/>
      <c r="C6" s="716"/>
      <c r="D6" s="716"/>
      <c r="E6" s="716"/>
      <c r="F6" s="358" t="s">
        <v>596</v>
      </c>
      <c r="G6" s="358" t="s">
        <v>597</v>
      </c>
      <c r="H6" s="358" t="s">
        <v>598</v>
      </c>
      <c r="I6" s="358" t="s">
        <v>599</v>
      </c>
      <c r="J6" s="356"/>
      <c r="K6" s="750" t="s">
        <v>943</v>
      </c>
      <c r="L6" s="750"/>
    </row>
    <row r="7" spans="1:12" s="77" customFormat="1" ht="18" customHeight="1">
      <c r="A7" s="751" t="s">
        <v>600</v>
      </c>
      <c r="B7" s="752"/>
      <c r="C7" s="717"/>
      <c r="D7" s="717"/>
      <c r="E7" s="717"/>
      <c r="F7" s="113" t="s">
        <v>735</v>
      </c>
      <c r="G7" s="113" t="s">
        <v>737</v>
      </c>
      <c r="H7" s="113" t="s">
        <v>739</v>
      </c>
      <c r="I7" s="113" t="s">
        <v>863</v>
      </c>
      <c r="J7" s="356"/>
      <c r="K7" s="77">
        <f>D5</f>
        <v>2000</v>
      </c>
      <c r="L7" s="77">
        <f>E5</f>
        <v>2001</v>
      </c>
    </row>
    <row r="8" spans="1:10" s="217" customFormat="1" ht="24" customHeight="1">
      <c r="A8" s="743">
        <v>1</v>
      </c>
      <c r="B8" s="744"/>
      <c r="C8" s="329">
        <v>2</v>
      </c>
      <c r="D8" s="329">
        <v>3</v>
      </c>
      <c r="E8" s="329">
        <v>4</v>
      </c>
      <c r="F8" s="329">
        <v>5</v>
      </c>
      <c r="G8" s="329">
        <v>6</v>
      </c>
      <c r="H8" s="329">
        <v>7</v>
      </c>
      <c r="I8" s="330">
        <v>8</v>
      </c>
      <c r="J8" s="107"/>
    </row>
    <row r="9" spans="1:12" ht="36" customHeight="1">
      <c r="A9" s="745" t="s">
        <v>917</v>
      </c>
      <c r="B9" s="745"/>
      <c r="C9" s="331">
        <v>5928.130693</v>
      </c>
      <c r="D9" s="331">
        <v>5759</v>
      </c>
      <c r="E9" s="331">
        <f>SUM(F9:I9)</f>
        <v>14596.249</v>
      </c>
      <c r="F9" s="331">
        <v>1631.302</v>
      </c>
      <c r="G9" s="332">
        <v>1102.491</v>
      </c>
      <c r="H9" s="332">
        <v>3065.413</v>
      </c>
      <c r="I9" s="332">
        <v>8797.043</v>
      </c>
      <c r="J9" s="333"/>
      <c r="K9" s="359">
        <f>(D9/C9-1)*100</f>
        <v>-2.853018965990606</v>
      </c>
      <c r="L9" s="325">
        <f>(E9/D9-1)*100</f>
        <v>153.45110262198295</v>
      </c>
    </row>
    <row r="10" spans="1:10" ht="15" customHeight="1">
      <c r="A10" s="741" t="s">
        <v>918</v>
      </c>
      <c r="B10" s="742"/>
      <c r="C10" s="331"/>
      <c r="D10" s="331"/>
      <c r="E10" s="331"/>
      <c r="F10" s="334"/>
      <c r="G10" s="335"/>
      <c r="H10" s="335"/>
      <c r="I10" s="335"/>
      <c r="J10" s="333"/>
    </row>
    <row r="11" spans="1:10" ht="15" customHeight="1">
      <c r="A11" s="710" t="s">
        <v>607</v>
      </c>
      <c r="B11" s="710"/>
      <c r="C11" s="331"/>
      <c r="D11" s="331"/>
      <c r="E11" s="331"/>
      <c r="F11" s="334"/>
      <c r="G11" s="335"/>
      <c r="H11" s="335"/>
      <c r="I11" s="335"/>
      <c r="J11" s="333"/>
    </row>
    <row r="12" spans="2:10" ht="24" customHeight="1">
      <c r="B12" s="30" t="s">
        <v>611</v>
      </c>
      <c r="C12" s="331">
        <v>4585.810407</v>
      </c>
      <c r="D12" s="331">
        <v>4559</v>
      </c>
      <c r="E12" s="331">
        <f>SUM(F12:I12)</f>
        <v>9081.961</v>
      </c>
      <c r="F12" s="331">
        <v>1133.128</v>
      </c>
      <c r="G12" s="332">
        <v>917.802</v>
      </c>
      <c r="H12" s="332">
        <v>2320.007</v>
      </c>
      <c r="I12" s="332">
        <v>4711.024</v>
      </c>
      <c r="J12" s="333"/>
    </row>
    <row r="13" spans="2:10" ht="15" customHeight="1">
      <c r="B13" s="38" t="s">
        <v>919</v>
      </c>
      <c r="C13" s="331"/>
      <c r="D13" s="331"/>
      <c r="E13" s="331"/>
      <c r="F13" s="331"/>
      <c r="G13" s="332"/>
      <c r="H13" s="332"/>
      <c r="I13" s="332"/>
      <c r="J13" s="333"/>
    </row>
    <row r="14" spans="2:10" ht="15" customHeight="1">
      <c r="B14" s="210" t="s">
        <v>920</v>
      </c>
      <c r="C14" s="331"/>
      <c r="D14" s="331"/>
      <c r="E14" s="331"/>
      <c r="F14" s="334"/>
      <c r="G14" s="335"/>
      <c r="H14" s="335"/>
      <c r="I14" s="335"/>
      <c r="J14" s="333"/>
    </row>
    <row r="15" spans="2:10" ht="24" customHeight="1">
      <c r="B15" s="30" t="s">
        <v>616</v>
      </c>
      <c r="C15" s="331">
        <v>1212.7205960000001</v>
      </c>
      <c r="D15" s="331">
        <v>1026</v>
      </c>
      <c r="E15" s="331">
        <f>SUM(F15:I15)</f>
        <v>3668.945</v>
      </c>
      <c r="F15" s="331">
        <v>211.566</v>
      </c>
      <c r="G15" s="332">
        <v>135.942</v>
      </c>
      <c r="H15" s="332">
        <v>478.207</v>
      </c>
      <c r="I15" s="332">
        <v>2843.23</v>
      </c>
      <c r="J15" s="333"/>
    </row>
    <row r="16" spans="2:10" ht="18" customHeight="1">
      <c r="B16" s="38" t="s">
        <v>921</v>
      </c>
      <c r="C16" s="331"/>
      <c r="D16" s="331"/>
      <c r="E16" s="331"/>
      <c r="F16" s="331"/>
      <c r="G16" s="332"/>
      <c r="H16" s="332"/>
      <c r="I16" s="332"/>
      <c r="J16" s="333"/>
    </row>
    <row r="17" spans="2:10" ht="18" customHeight="1">
      <c r="B17" s="210" t="s">
        <v>756</v>
      </c>
      <c r="C17" s="331"/>
      <c r="D17" s="331"/>
      <c r="E17" s="331"/>
      <c r="F17" s="334"/>
      <c r="G17" s="335"/>
      <c r="H17" s="335"/>
      <c r="I17" s="335"/>
      <c r="J17" s="333"/>
    </row>
    <row r="18" spans="2:10" ht="24" customHeight="1">
      <c r="B18" s="30" t="s">
        <v>618</v>
      </c>
      <c r="C18" s="331">
        <v>116.176626</v>
      </c>
      <c r="D18" s="331">
        <v>133</v>
      </c>
      <c r="E18" s="331">
        <f>SUM(F18:I18)</f>
        <v>91.965</v>
      </c>
      <c r="F18" s="331">
        <v>11.848</v>
      </c>
      <c r="G18" s="332">
        <v>24.157</v>
      </c>
      <c r="H18" s="332">
        <v>18.695</v>
      </c>
      <c r="I18" s="332">
        <v>37.265</v>
      </c>
      <c r="J18" s="333"/>
    </row>
    <row r="19" spans="2:10" ht="15" customHeight="1">
      <c r="B19" s="38" t="s">
        <v>922</v>
      </c>
      <c r="C19" s="331"/>
      <c r="D19" s="331"/>
      <c r="E19" s="331"/>
      <c r="F19" s="331"/>
      <c r="G19" s="332"/>
      <c r="H19" s="332"/>
      <c r="I19" s="332"/>
      <c r="J19" s="333"/>
    </row>
    <row r="20" spans="2:10" ht="15" customHeight="1">
      <c r="B20" s="210" t="s">
        <v>923</v>
      </c>
      <c r="C20" s="331"/>
      <c r="D20" s="331"/>
      <c r="E20" s="331"/>
      <c r="F20" s="334"/>
      <c r="G20" s="335"/>
      <c r="H20" s="335"/>
      <c r="I20" s="335"/>
      <c r="J20" s="333"/>
    </row>
    <row r="21" spans="2:10" ht="24" customHeight="1">
      <c r="B21" s="30" t="s">
        <v>620</v>
      </c>
      <c r="C21" s="331">
        <v>13.423064000000002</v>
      </c>
      <c r="D21" s="331">
        <v>41</v>
      </c>
      <c r="E21" s="331">
        <f>SUM(F21:I21)</f>
        <v>1753.3759999999997</v>
      </c>
      <c r="F21" s="337">
        <v>274.759</v>
      </c>
      <c r="G21" s="337">
        <v>24.59</v>
      </c>
      <c r="H21" s="332">
        <v>248.504</v>
      </c>
      <c r="I21" s="332">
        <v>1205.523</v>
      </c>
      <c r="J21" s="333"/>
    </row>
    <row r="22" spans="2:10" ht="15" customHeight="1">
      <c r="B22" s="38" t="s">
        <v>924</v>
      </c>
      <c r="C22" s="331"/>
      <c r="D22" s="331"/>
      <c r="E22" s="331"/>
      <c r="F22" s="331"/>
      <c r="G22" s="332"/>
      <c r="H22" s="332"/>
      <c r="I22" s="332"/>
      <c r="J22" s="333"/>
    </row>
    <row r="23" spans="2:12" ht="15" customHeight="1">
      <c r="B23" s="38" t="s">
        <v>925</v>
      </c>
      <c r="C23" s="331"/>
      <c r="D23" s="331"/>
      <c r="E23" s="331"/>
      <c r="F23" s="334"/>
      <c r="G23" s="335"/>
      <c r="H23" s="335"/>
      <c r="I23" s="335"/>
      <c r="J23" s="333"/>
      <c r="L23" s="156" t="s">
        <v>944</v>
      </c>
    </row>
    <row r="24" spans="1:12" ht="24" customHeight="1">
      <c r="A24" s="30" t="s">
        <v>926</v>
      </c>
      <c r="B24" s="69"/>
      <c r="C24" s="331">
        <v>4125.442483000001</v>
      </c>
      <c r="D24" s="331">
        <v>3579</v>
      </c>
      <c r="E24" s="331">
        <f>SUM(F24:I24)</f>
        <v>5406.852</v>
      </c>
      <c r="F24" s="338">
        <v>832.898</v>
      </c>
      <c r="G24" s="338">
        <v>596.386</v>
      </c>
      <c r="H24" s="338">
        <v>1353.689</v>
      </c>
      <c r="I24" s="331">
        <v>2623.879</v>
      </c>
      <c r="J24" s="333"/>
      <c r="L24" s="359">
        <f>E24/E9*100</f>
        <v>37.042749818806186</v>
      </c>
    </row>
    <row r="25" spans="1:10" ht="15" customHeight="1">
      <c r="A25" s="741" t="s">
        <v>927</v>
      </c>
      <c r="B25" s="742"/>
      <c r="C25" s="331"/>
      <c r="D25" s="331"/>
      <c r="E25" s="331"/>
      <c r="F25" s="331"/>
      <c r="G25" s="332"/>
      <c r="H25" s="332"/>
      <c r="I25" s="332"/>
      <c r="J25" s="333"/>
    </row>
    <row r="26" spans="1:10" ht="15" customHeight="1">
      <c r="A26" s="710" t="s">
        <v>928</v>
      </c>
      <c r="B26" s="710"/>
      <c r="C26" s="331"/>
      <c r="D26" s="331"/>
      <c r="E26" s="331"/>
      <c r="F26" s="334"/>
      <c r="G26" s="335"/>
      <c r="H26" s="335"/>
      <c r="I26" s="335"/>
      <c r="J26" s="333"/>
    </row>
    <row r="27" spans="2:10" ht="24" customHeight="1">
      <c r="B27" s="30" t="s">
        <v>611</v>
      </c>
      <c r="C27" s="331">
        <v>3288.1245480000002</v>
      </c>
      <c r="D27" s="331">
        <v>3119</v>
      </c>
      <c r="E27" s="331">
        <f>SUM(F27:I27)</f>
        <v>4610.865</v>
      </c>
      <c r="F27" s="338">
        <v>746.056</v>
      </c>
      <c r="G27" s="338">
        <v>567.355</v>
      </c>
      <c r="H27" s="338">
        <v>1262.22</v>
      </c>
      <c r="I27" s="331">
        <v>2035.234</v>
      </c>
      <c r="J27" s="333"/>
    </row>
    <row r="28" spans="2:10" ht="15" customHeight="1">
      <c r="B28" s="38" t="s">
        <v>919</v>
      </c>
      <c r="C28" s="331"/>
      <c r="D28" s="331"/>
      <c r="E28" s="331"/>
      <c r="F28" s="331"/>
      <c r="G28" s="332"/>
      <c r="H28" s="332"/>
      <c r="I28" s="332"/>
      <c r="J28" s="333"/>
    </row>
    <row r="29" spans="2:10" ht="15" customHeight="1">
      <c r="B29" s="210" t="s">
        <v>920</v>
      </c>
      <c r="C29" s="331"/>
      <c r="D29" s="331"/>
      <c r="E29" s="331"/>
      <c r="F29" s="334"/>
      <c r="G29" s="335"/>
      <c r="H29" s="335"/>
      <c r="I29" s="335"/>
      <c r="J29" s="333"/>
    </row>
    <row r="30" spans="2:10" ht="24" customHeight="1">
      <c r="B30" s="30" t="s">
        <v>616</v>
      </c>
      <c r="C30" s="331">
        <v>819.975831</v>
      </c>
      <c r="D30" s="331">
        <v>450</v>
      </c>
      <c r="E30" s="331">
        <f>SUM(F30:I30)</f>
        <v>636.3820000000001</v>
      </c>
      <c r="F30" s="338">
        <v>86.262</v>
      </c>
      <c r="G30" s="338">
        <v>29.031</v>
      </c>
      <c r="H30" s="338">
        <v>53.633</v>
      </c>
      <c r="I30" s="331">
        <v>467.456</v>
      </c>
      <c r="J30" s="333"/>
    </row>
    <row r="31" spans="2:10" ht="15" customHeight="1">
      <c r="B31" s="38" t="s">
        <v>921</v>
      </c>
      <c r="C31" s="331"/>
      <c r="D31" s="331"/>
      <c r="E31" s="331"/>
      <c r="F31" s="331"/>
      <c r="G31" s="332"/>
      <c r="H31" s="332"/>
      <c r="I31" s="332"/>
      <c r="J31" s="333"/>
    </row>
    <row r="32" spans="2:10" ht="15" customHeight="1">
      <c r="B32" s="210" t="s">
        <v>756</v>
      </c>
      <c r="C32" s="331"/>
      <c r="D32" s="331"/>
      <c r="E32" s="331"/>
      <c r="F32" s="334"/>
      <c r="G32" s="335"/>
      <c r="H32" s="335"/>
      <c r="I32" s="335"/>
      <c r="J32" s="333"/>
    </row>
    <row r="33" spans="2:10" ht="24" customHeight="1">
      <c r="B33" s="30" t="s">
        <v>618</v>
      </c>
      <c r="C33" s="331">
        <v>17.342104</v>
      </c>
      <c r="D33" s="331">
        <v>10</v>
      </c>
      <c r="E33" s="331">
        <f>SUM(F33:I33)</f>
        <v>0.58</v>
      </c>
      <c r="F33" s="338">
        <v>0.58</v>
      </c>
      <c r="G33" s="340" t="s">
        <v>614</v>
      </c>
      <c r="H33" s="340" t="s">
        <v>614</v>
      </c>
      <c r="I33" s="340" t="s">
        <v>614</v>
      </c>
      <c r="J33" s="333"/>
    </row>
    <row r="34" spans="2:10" ht="15" customHeight="1">
      <c r="B34" s="38" t="s">
        <v>922</v>
      </c>
      <c r="C34" s="331"/>
      <c r="D34" s="331"/>
      <c r="E34" s="331"/>
      <c r="F34" s="331"/>
      <c r="G34" s="332"/>
      <c r="H34" s="332"/>
      <c r="I34" s="332"/>
      <c r="J34" s="333"/>
    </row>
    <row r="35" spans="2:10" ht="15" customHeight="1">
      <c r="B35" s="210" t="s">
        <v>923</v>
      </c>
      <c r="C35" s="331"/>
      <c r="D35" s="331"/>
      <c r="E35" s="331"/>
      <c r="F35" s="334"/>
      <c r="G35" s="335"/>
      <c r="H35" s="335"/>
      <c r="I35" s="335"/>
      <c r="J35" s="333"/>
    </row>
    <row r="36" spans="2:10" ht="24" customHeight="1">
      <c r="B36" s="30" t="s">
        <v>620</v>
      </c>
      <c r="C36" s="337" t="s">
        <v>614</v>
      </c>
      <c r="D36" s="339" t="s">
        <v>614</v>
      </c>
      <c r="E36" s="331">
        <f>SUM(F36:I36)</f>
        <v>159.02499999999998</v>
      </c>
      <c r="F36" s="340" t="s">
        <v>614</v>
      </c>
      <c r="G36" s="340" t="s">
        <v>614</v>
      </c>
      <c r="H36" s="337">
        <v>37.836</v>
      </c>
      <c r="I36" s="337">
        <v>121.189</v>
      </c>
      <c r="J36" s="333"/>
    </row>
    <row r="37" spans="2:10" ht="15" customHeight="1">
      <c r="B37" s="38" t="s">
        <v>924</v>
      </c>
      <c r="C37" s="331"/>
      <c r="D37" s="331"/>
      <c r="E37" s="331"/>
      <c r="F37" s="331"/>
      <c r="G37" s="332"/>
      <c r="H37" s="332"/>
      <c r="I37" s="332"/>
      <c r="J37" s="333"/>
    </row>
    <row r="38" spans="2:10" ht="15" customHeight="1">
      <c r="B38" s="38" t="s">
        <v>925</v>
      </c>
      <c r="C38" s="331"/>
      <c r="D38" s="331"/>
      <c r="E38" s="331"/>
      <c r="F38" s="334"/>
      <c r="G38" s="335"/>
      <c r="H38" s="335"/>
      <c r="I38" s="335"/>
      <c r="J38" s="333"/>
    </row>
    <row r="39" spans="1:10" ht="24" customHeight="1">
      <c r="A39" s="30" t="s">
        <v>929</v>
      </c>
      <c r="B39" s="69"/>
      <c r="C39" s="331">
        <v>1802.68821</v>
      </c>
      <c r="D39" s="331">
        <v>2180</v>
      </c>
      <c r="E39" s="331">
        <f>SUM(F39:I39)</f>
        <v>9189.396</v>
      </c>
      <c r="F39" s="331">
        <v>798.404</v>
      </c>
      <c r="G39" s="332">
        <v>506.105</v>
      </c>
      <c r="H39" s="332">
        <v>1711.724</v>
      </c>
      <c r="I39" s="332">
        <v>6173.163</v>
      </c>
      <c r="J39" s="333"/>
    </row>
    <row r="40" spans="1:10" ht="15" customHeight="1">
      <c r="A40" s="741" t="s">
        <v>945</v>
      </c>
      <c r="B40" s="741"/>
      <c r="C40" s="331"/>
      <c r="D40" s="331"/>
      <c r="E40" s="331"/>
      <c r="F40" s="331"/>
      <c r="G40" s="332"/>
      <c r="H40" s="332"/>
      <c r="I40" s="332"/>
      <c r="J40" s="333"/>
    </row>
    <row r="41" spans="1:10" ht="15" customHeight="1">
      <c r="A41" s="710" t="s">
        <v>946</v>
      </c>
      <c r="B41" s="710"/>
      <c r="C41" s="331"/>
      <c r="D41" s="331"/>
      <c r="E41" s="331"/>
      <c r="F41" s="334"/>
      <c r="G41" s="335"/>
      <c r="H41" s="335"/>
      <c r="I41" s="335"/>
      <c r="J41" s="333"/>
    </row>
    <row r="42" spans="2:10" ht="24" customHeight="1">
      <c r="B42" s="30" t="s">
        <v>611</v>
      </c>
      <c r="C42" s="331">
        <v>1297.6858590000002</v>
      </c>
      <c r="D42" s="331">
        <v>1440</v>
      </c>
      <c r="E42" s="331">
        <f>SUM(F42:I42)</f>
        <v>4471.096</v>
      </c>
      <c r="F42" s="331">
        <v>387.072</v>
      </c>
      <c r="G42" s="332">
        <v>350.447</v>
      </c>
      <c r="H42" s="332">
        <v>1057.787</v>
      </c>
      <c r="I42" s="332">
        <v>2675.79</v>
      </c>
      <c r="J42" s="333"/>
    </row>
    <row r="43" spans="2:10" ht="15" customHeight="1">
      <c r="B43" s="38" t="s">
        <v>947</v>
      </c>
      <c r="C43" s="331"/>
      <c r="D43" s="331"/>
      <c r="E43" s="331"/>
      <c r="F43" s="331"/>
      <c r="G43" s="332"/>
      <c r="H43" s="332"/>
      <c r="I43" s="332"/>
      <c r="J43" s="333"/>
    </row>
    <row r="44" spans="2:10" ht="15" customHeight="1">
      <c r="B44" s="210" t="s">
        <v>948</v>
      </c>
      <c r="C44" s="331"/>
      <c r="D44" s="331"/>
      <c r="E44" s="331"/>
      <c r="F44" s="334"/>
      <c r="G44" s="335"/>
      <c r="H44" s="335"/>
      <c r="I44" s="335"/>
      <c r="J44" s="333"/>
    </row>
    <row r="45" spans="2:10" ht="24" customHeight="1">
      <c r="B45" s="30" t="s">
        <v>616</v>
      </c>
      <c r="C45" s="331">
        <v>392.744765</v>
      </c>
      <c r="D45" s="331">
        <v>576</v>
      </c>
      <c r="E45" s="331">
        <f>SUM(F45:I45)</f>
        <v>3032.562</v>
      </c>
      <c r="F45" s="331">
        <v>125.304</v>
      </c>
      <c r="G45" s="332">
        <v>106.91</v>
      </c>
      <c r="H45" s="332">
        <v>424.574</v>
      </c>
      <c r="I45" s="332">
        <v>2375.774</v>
      </c>
      <c r="J45" s="333"/>
    </row>
    <row r="46" spans="2:10" ht="15" customHeight="1">
      <c r="B46" s="38" t="s">
        <v>949</v>
      </c>
      <c r="C46" s="331"/>
      <c r="D46" s="331"/>
      <c r="E46" s="331"/>
      <c r="F46" s="331"/>
      <c r="G46" s="332"/>
      <c r="H46" s="332"/>
      <c r="I46" s="332"/>
      <c r="J46" s="333"/>
    </row>
    <row r="47" spans="2:10" ht="15" customHeight="1">
      <c r="B47" s="210" t="s">
        <v>950</v>
      </c>
      <c r="C47" s="331"/>
      <c r="D47" s="331"/>
      <c r="E47" s="331"/>
      <c r="F47" s="334"/>
      <c r="G47" s="335"/>
      <c r="H47" s="335"/>
      <c r="I47" s="335"/>
      <c r="J47" s="333"/>
    </row>
    <row r="48" spans="2:10" ht="24" customHeight="1">
      <c r="B48" s="30" t="s">
        <v>618</v>
      </c>
      <c r="C48" s="331">
        <v>98.834522</v>
      </c>
      <c r="D48" s="331">
        <v>123</v>
      </c>
      <c r="E48" s="331">
        <f>SUM(F48:I48)</f>
        <v>91.38499999999999</v>
      </c>
      <c r="F48" s="331">
        <v>11.268</v>
      </c>
      <c r="G48" s="332">
        <v>24.157</v>
      </c>
      <c r="H48" s="332">
        <v>18.695</v>
      </c>
      <c r="I48" s="332">
        <v>37.265</v>
      </c>
      <c r="J48" s="333"/>
    </row>
    <row r="49" spans="2:10" ht="15" customHeight="1">
      <c r="B49" s="38" t="s">
        <v>951</v>
      </c>
      <c r="C49" s="331"/>
      <c r="D49" s="331"/>
      <c r="E49" s="331"/>
      <c r="F49" s="331"/>
      <c r="G49" s="332"/>
      <c r="H49" s="332"/>
      <c r="I49" s="332"/>
      <c r="J49" s="333"/>
    </row>
    <row r="50" spans="2:10" ht="15" customHeight="1">
      <c r="B50" s="210" t="s">
        <v>952</v>
      </c>
      <c r="C50" s="331"/>
      <c r="D50" s="331"/>
      <c r="E50" s="331"/>
      <c r="F50" s="334"/>
      <c r="G50" s="335"/>
      <c r="H50" s="335"/>
      <c r="I50" s="335"/>
      <c r="J50" s="333"/>
    </row>
    <row r="51" spans="2:10" ht="24" customHeight="1">
      <c r="B51" s="30" t="s">
        <v>620</v>
      </c>
      <c r="C51" s="340">
        <v>13.423064000000002</v>
      </c>
      <c r="D51" s="340">
        <v>41</v>
      </c>
      <c r="E51" s="331">
        <f>SUM(F51:I51)</f>
        <v>1594.351</v>
      </c>
      <c r="F51" s="331">
        <v>274.759</v>
      </c>
      <c r="G51" s="332">
        <v>24.59</v>
      </c>
      <c r="H51" s="332">
        <v>210.669</v>
      </c>
      <c r="I51" s="332">
        <v>1084.333</v>
      </c>
      <c r="J51" s="333"/>
    </row>
    <row r="52" spans="2:10" ht="15" customHeight="1">
      <c r="B52" s="38" t="s">
        <v>953</v>
      </c>
      <c r="C52" s="331"/>
      <c r="D52" s="331"/>
      <c r="E52" s="331"/>
      <c r="F52" s="331"/>
      <c r="G52" s="332"/>
      <c r="H52" s="332"/>
      <c r="I52" s="332"/>
      <c r="J52" s="333"/>
    </row>
    <row r="53" spans="1:10" ht="24" customHeight="1">
      <c r="A53" s="341"/>
      <c r="B53" s="244" t="s">
        <v>954</v>
      </c>
      <c r="C53" s="342"/>
      <c r="D53" s="342"/>
      <c r="E53" s="342"/>
      <c r="F53" s="343"/>
      <c r="G53" s="344"/>
      <c r="H53" s="344"/>
      <c r="I53" s="344"/>
      <c r="J53" s="333"/>
    </row>
    <row r="54" spans="1:9" ht="15" customHeight="1">
      <c r="A54" s="345"/>
      <c r="B54" s="345"/>
      <c r="C54" s="346"/>
      <c r="D54" s="346"/>
      <c r="E54" s="346"/>
      <c r="F54" s="346"/>
      <c r="G54" s="346"/>
      <c r="H54" s="346"/>
      <c r="I54" s="322"/>
    </row>
    <row r="55" spans="1:9" s="365" customFormat="1" ht="15" customHeight="1">
      <c r="A55" s="347" t="s">
        <v>955</v>
      </c>
      <c r="B55" s="348" t="s">
        <v>956</v>
      </c>
      <c r="C55" s="360"/>
      <c r="D55" s="361"/>
      <c r="E55" s="362"/>
      <c r="F55" s="362"/>
      <c r="G55" s="362"/>
      <c r="H55" s="363"/>
      <c r="I55" s="364"/>
    </row>
    <row r="56" spans="1:9" s="225" customFormat="1" ht="15" customHeight="1">
      <c r="A56" s="254" t="s">
        <v>957</v>
      </c>
      <c r="B56" s="254" t="s">
        <v>958</v>
      </c>
      <c r="C56" s="354"/>
      <c r="D56" s="354"/>
      <c r="E56" s="354"/>
      <c r="F56" s="354"/>
      <c r="G56" s="354"/>
      <c r="H56" s="354"/>
      <c r="I56" s="366"/>
    </row>
    <row r="57" spans="1:2" s="124" customFormat="1" ht="15" customHeight="1">
      <c r="A57" s="254" t="s">
        <v>959</v>
      </c>
      <c r="B57" s="124" t="s">
        <v>960</v>
      </c>
    </row>
    <row r="58" s="76" customFormat="1" ht="20.25" customHeight="1"/>
  </sheetData>
  <mergeCells count="15">
    <mergeCell ref="A5:B5"/>
    <mergeCell ref="C5:C7"/>
    <mergeCell ref="D5:D7"/>
    <mergeCell ref="E5:E7"/>
    <mergeCell ref="A6:B6"/>
    <mergeCell ref="K6:L6"/>
    <mergeCell ref="A7:B7"/>
    <mergeCell ref="A8:B8"/>
    <mergeCell ref="A9:B9"/>
    <mergeCell ref="A40:B40"/>
    <mergeCell ref="A41:B41"/>
    <mergeCell ref="A10:B10"/>
    <mergeCell ref="A11:B11"/>
    <mergeCell ref="A25:B25"/>
    <mergeCell ref="A26:B2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I16" sqref="I16"/>
    </sheetView>
  </sheetViews>
  <sheetFormatPr defaultColWidth="9.00390625" defaultRowHeight="16.5"/>
  <cols>
    <col min="1" max="1" width="4.375" style="126" customWidth="1"/>
    <col min="2" max="2" width="46.00390625" style="126" customWidth="1"/>
    <col min="3" max="3" width="12.00390625" style="126" hidden="1" customWidth="1"/>
    <col min="4" max="6" width="12.00390625" style="126" customWidth="1"/>
    <col min="7" max="16384" width="9.00390625" style="126" customWidth="1"/>
  </cols>
  <sheetData>
    <row r="1" spans="1:3" s="316" customFormat="1" ht="19.5">
      <c r="A1" s="249" t="s">
        <v>961</v>
      </c>
      <c r="B1" s="367" t="s">
        <v>962</v>
      </c>
      <c r="C1" s="367"/>
    </row>
    <row r="2" spans="2:3" s="318" customFormat="1" ht="18.75">
      <c r="B2" s="255" t="s">
        <v>963</v>
      </c>
      <c r="C2" s="255"/>
    </row>
    <row r="3" spans="1:3" s="320" customFormat="1" ht="18.75">
      <c r="A3" s="319"/>
      <c r="B3" s="255" t="s">
        <v>964</v>
      </c>
      <c r="C3" s="255"/>
    </row>
    <row r="5" spans="1:6" s="372" customFormat="1" ht="16.5">
      <c r="A5" s="368" t="s">
        <v>965</v>
      </c>
      <c r="B5" s="369"/>
      <c r="C5" s="370"/>
      <c r="D5" s="370"/>
      <c r="E5" s="370"/>
      <c r="F5" s="371"/>
    </row>
    <row r="6" spans="1:6" s="372" customFormat="1" ht="15.75">
      <c r="A6" s="373" t="s">
        <v>966</v>
      </c>
      <c r="B6" s="137"/>
      <c r="C6" s="374">
        <v>1998</v>
      </c>
      <c r="D6" s="374">
        <v>1999</v>
      </c>
      <c r="E6" s="374">
        <v>2000</v>
      </c>
      <c r="F6" s="375">
        <v>2001</v>
      </c>
    </row>
    <row r="7" spans="1:6" s="380" customFormat="1" ht="15.75">
      <c r="A7" s="376" t="s">
        <v>967</v>
      </c>
      <c r="B7" s="377"/>
      <c r="C7" s="378"/>
      <c r="D7" s="378"/>
      <c r="E7" s="378"/>
      <c r="F7" s="379"/>
    </row>
    <row r="8" spans="1:6" s="380" customFormat="1" ht="15.75">
      <c r="A8" s="757">
        <v>1</v>
      </c>
      <c r="B8" s="743"/>
      <c r="C8" s="280"/>
      <c r="D8" s="381">
        <v>2</v>
      </c>
      <c r="E8" s="381">
        <v>3</v>
      </c>
      <c r="F8" s="381">
        <v>4</v>
      </c>
    </row>
    <row r="9" spans="1:6" s="136" customFormat="1" ht="15.75">
      <c r="A9" s="382"/>
      <c r="B9" s="382"/>
      <c r="C9" s="383"/>
      <c r="D9" s="384"/>
      <c r="E9" s="384"/>
      <c r="F9" s="384"/>
    </row>
    <row r="10" spans="1:6" s="372" customFormat="1" ht="16.5">
      <c r="A10" s="385" t="s">
        <v>968</v>
      </c>
      <c r="B10" s="383"/>
      <c r="C10" s="384">
        <v>6521.156</v>
      </c>
      <c r="D10" s="384">
        <v>7320.336</v>
      </c>
      <c r="E10" s="384">
        <v>7650.623</v>
      </c>
      <c r="F10" s="386">
        <v>6410.745</v>
      </c>
    </row>
    <row r="11" spans="1:6" s="372" customFormat="1" ht="15.75">
      <c r="A11" s="387" t="s">
        <v>969</v>
      </c>
      <c r="B11" s="383"/>
      <c r="C11" s="383"/>
      <c r="D11" s="388"/>
      <c r="E11" s="388"/>
      <c r="F11" s="384"/>
    </row>
    <row r="12" spans="1:6" s="372" customFormat="1" ht="18.75">
      <c r="A12" s="387" t="s">
        <v>970</v>
      </c>
      <c r="B12" s="383"/>
      <c r="C12" s="383"/>
      <c r="D12" s="388"/>
      <c r="E12" s="388"/>
      <c r="F12" s="384"/>
    </row>
    <row r="13" spans="1:6" s="380" customFormat="1" ht="15.75" customHeight="1">
      <c r="A13" s="387" t="s">
        <v>971</v>
      </c>
      <c r="B13" s="389"/>
      <c r="C13" s="389"/>
      <c r="D13" s="390"/>
      <c r="E13" s="390"/>
      <c r="F13" s="390"/>
    </row>
    <row r="14" spans="1:6" s="372" customFormat="1" ht="15.75">
      <c r="A14" s="383"/>
      <c r="B14" s="383"/>
      <c r="C14" s="383"/>
      <c r="D14" s="384"/>
      <c r="E14" s="384"/>
      <c r="F14" s="384"/>
    </row>
    <row r="15" spans="2:6" s="372" customFormat="1" ht="16.5">
      <c r="B15" s="385" t="s">
        <v>972</v>
      </c>
      <c r="C15" s="385"/>
      <c r="D15" s="384">
        <f>(D10/C10-1)*100</f>
        <v>12.255189110642362</v>
      </c>
      <c r="E15" s="384">
        <f>(E10/D10-1)*100</f>
        <v>4.511910382255668</v>
      </c>
      <c r="F15" s="384">
        <f>((F10-E10)/E10)*100</f>
        <v>-16.20623575361117</v>
      </c>
    </row>
    <row r="16" spans="2:6" s="372" customFormat="1" ht="15.75">
      <c r="B16" s="387" t="s">
        <v>973</v>
      </c>
      <c r="C16" s="387"/>
      <c r="D16" s="388"/>
      <c r="E16" s="384"/>
      <c r="F16" s="384"/>
    </row>
    <row r="17" spans="1:6" s="372" customFormat="1" ht="15.75">
      <c r="A17" s="383"/>
      <c r="B17" s="387" t="s">
        <v>974</v>
      </c>
      <c r="C17" s="387"/>
      <c r="D17" s="384"/>
      <c r="E17" s="384"/>
      <c r="F17" s="384"/>
    </row>
    <row r="18" spans="1:6" s="372" customFormat="1" ht="15.75">
      <c r="A18" s="383"/>
      <c r="B18" s="383"/>
      <c r="C18" s="383"/>
      <c r="D18" s="384"/>
      <c r="E18" s="384"/>
      <c r="F18" s="384"/>
    </row>
    <row r="19" spans="1:6" s="372" customFormat="1" ht="16.5">
      <c r="A19" s="385" t="s">
        <v>975</v>
      </c>
      <c r="B19" s="383"/>
      <c r="C19" s="384">
        <v>11395.256</v>
      </c>
      <c r="D19" s="384">
        <v>11290.227</v>
      </c>
      <c r="E19" s="384">
        <v>10603.956</v>
      </c>
      <c r="F19" s="386">
        <v>10413.022</v>
      </c>
    </row>
    <row r="20" spans="1:6" s="372" customFormat="1" ht="15.75">
      <c r="A20" s="387" t="s">
        <v>976</v>
      </c>
      <c r="B20" s="383"/>
      <c r="C20" s="383"/>
      <c r="D20" s="388"/>
      <c r="E20" s="388"/>
      <c r="F20" s="384"/>
    </row>
    <row r="21" spans="1:6" s="372" customFormat="1" ht="18.75">
      <c r="A21" s="387" t="s">
        <v>977</v>
      </c>
      <c r="B21" s="383"/>
      <c r="C21" s="383"/>
      <c r="D21" s="388"/>
      <c r="E21" s="388"/>
      <c r="F21" s="384"/>
    </row>
    <row r="22" spans="1:6" s="372" customFormat="1" ht="15.75" customHeight="1">
      <c r="A22" s="387" t="s">
        <v>978</v>
      </c>
      <c r="B22" s="383"/>
      <c r="C22" s="383"/>
      <c r="D22" s="384"/>
      <c r="E22" s="384"/>
      <c r="F22" s="384"/>
    </row>
    <row r="23" spans="1:6" s="372" customFormat="1" ht="15.75">
      <c r="A23" s="383"/>
      <c r="B23" s="383"/>
      <c r="C23" s="383"/>
      <c r="D23" s="388"/>
      <c r="E23" s="384"/>
      <c r="F23" s="384"/>
    </row>
    <row r="24" spans="2:6" s="372" customFormat="1" ht="16.5">
      <c r="B24" s="385" t="s">
        <v>972</v>
      </c>
      <c r="C24" s="385"/>
      <c r="D24" s="384">
        <f>((D19-C19)/C19)*100</f>
        <v>-0.921690570181123</v>
      </c>
      <c r="E24" s="384">
        <f>((E19-D19)/D19)*100</f>
        <v>-6.0784517441500565</v>
      </c>
      <c r="F24" s="384">
        <f>((F19-E19)/E19)*100</f>
        <v>-1.8005921563612606</v>
      </c>
    </row>
    <row r="25" spans="2:6" s="372" customFormat="1" ht="15.75">
      <c r="B25" s="387" t="s">
        <v>973</v>
      </c>
      <c r="C25" s="387"/>
      <c r="D25" s="384"/>
      <c r="E25" s="384"/>
      <c r="F25" s="384"/>
    </row>
    <row r="26" spans="1:6" s="372" customFormat="1" ht="15.75">
      <c r="A26" s="393"/>
      <c r="B26" s="394" t="s">
        <v>974</v>
      </c>
      <c r="C26" s="394"/>
      <c r="D26" s="395"/>
      <c r="E26" s="395"/>
      <c r="F26" s="395"/>
    </row>
    <row r="27" spans="1:6" s="391" customFormat="1" ht="14.25" customHeight="1">
      <c r="A27" s="396"/>
      <c r="B27" s="396"/>
      <c r="C27" s="396"/>
      <c r="D27" s="397"/>
      <c r="E27" s="397"/>
      <c r="F27" s="397"/>
    </row>
    <row r="28" spans="1:3" s="391" customFormat="1" ht="14.25" customHeight="1">
      <c r="A28" s="398" t="s">
        <v>979</v>
      </c>
      <c r="B28" s="399" t="s">
        <v>980</v>
      </c>
      <c r="C28" s="399"/>
    </row>
    <row r="29" spans="1:5" s="392" customFormat="1" ht="14.25" customHeight="1">
      <c r="A29" s="400" t="s">
        <v>981</v>
      </c>
      <c r="B29" s="391" t="s">
        <v>982</v>
      </c>
      <c r="C29" s="391"/>
      <c r="D29" s="401"/>
      <c r="E29" s="401"/>
    </row>
    <row r="30" spans="1:2" s="391" customFormat="1" ht="14.25" customHeight="1">
      <c r="A30" s="391" t="s">
        <v>983</v>
      </c>
      <c r="B30" s="391" t="s">
        <v>984</v>
      </c>
    </row>
  </sheetData>
  <mergeCells count="1">
    <mergeCell ref="A8:B8"/>
  </mergeCells>
  <printOptions/>
  <pageMargins left="0.75" right="0.75" top="1" bottom="1" header="0.5" footer="0.5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44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125" style="50" customWidth="1"/>
    <col min="2" max="2" width="19.00390625" style="50" customWidth="1"/>
    <col min="3" max="3" width="9.375" style="50" customWidth="1"/>
    <col min="4" max="6" width="10.375" style="429" customWidth="1"/>
    <col min="7" max="10" width="9.375" style="429" customWidth="1"/>
    <col min="11" max="16384" width="9.00390625" style="50" customWidth="1"/>
  </cols>
  <sheetData>
    <row r="1" spans="1:10" s="2" customFormat="1" ht="21" customHeight="1">
      <c r="A1" s="1" t="s">
        <v>985</v>
      </c>
      <c r="B1" s="2" t="s">
        <v>986</v>
      </c>
      <c r="D1" s="402"/>
      <c r="E1" s="402"/>
      <c r="F1" s="402"/>
      <c r="G1" s="402"/>
      <c r="H1" s="402"/>
      <c r="I1" s="402"/>
      <c r="J1" s="402"/>
    </row>
    <row r="2" spans="2:10" s="403" customFormat="1" ht="21" customHeight="1">
      <c r="B2" s="4" t="s">
        <v>987</v>
      </c>
      <c r="D2" s="404"/>
      <c r="E2" s="404"/>
      <c r="F2" s="404"/>
      <c r="G2" s="405"/>
      <c r="H2" s="405"/>
      <c r="I2" s="405"/>
      <c r="J2" s="405"/>
    </row>
    <row r="3" spans="2:10" s="403" customFormat="1" ht="21" customHeight="1">
      <c r="B3" s="4" t="s">
        <v>988</v>
      </c>
      <c r="D3" s="404"/>
      <c r="E3" s="404"/>
      <c r="F3" s="404"/>
      <c r="G3" s="405"/>
      <c r="H3" s="405"/>
      <c r="I3" s="405"/>
      <c r="J3" s="405"/>
    </row>
    <row r="4" spans="3:10" s="49" customFormat="1" ht="21" customHeight="1">
      <c r="C4" s="10"/>
      <c r="D4" s="405"/>
      <c r="E4" s="406"/>
      <c r="F4" s="407"/>
      <c r="G4" s="407"/>
      <c r="H4" s="405"/>
      <c r="I4" s="406"/>
      <c r="J4" s="406"/>
    </row>
    <row r="5" spans="1:10" s="49" customFormat="1" ht="21" customHeight="1">
      <c r="A5" s="408" t="s">
        <v>989</v>
      </c>
      <c r="B5" s="408"/>
      <c r="C5" s="409"/>
      <c r="D5" s="759">
        <v>1999</v>
      </c>
      <c r="E5" s="759">
        <v>2000</v>
      </c>
      <c r="F5" s="762">
        <v>2001</v>
      </c>
      <c r="G5" s="410" t="s">
        <v>591</v>
      </c>
      <c r="H5" s="410" t="s">
        <v>592</v>
      </c>
      <c r="I5" s="410" t="s">
        <v>593</v>
      </c>
      <c r="J5" s="410" t="s">
        <v>594</v>
      </c>
    </row>
    <row r="6" spans="1:10" s="49" customFormat="1" ht="21" customHeight="1">
      <c r="A6" s="18" t="s">
        <v>990</v>
      </c>
      <c r="B6" s="18"/>
      <c r="C6" s="411"/>
      <c r="D6" s="760"/>
      <c r="E6" s="760"/>
      <c r="F6" s="763"/>
      <c r="G6" s="412" t="s">
        <v>991</v>
      </c>
      <c r="H6" s="412" t="s">
        <v>992</v>
      </c>
      <c r="I6" s="412" t="s">
        <v>993</v>
      </c>
      <c r="J6" s="412" t="s">
        <v>994</v>
      </c>
    </row>
    <row r="7" spans="1:10" s="49" customFormat="1" ht="21" customHeight="1">
      <c r="A7" s="212" t="s">
        <v>995</v>
      </c>
      <c r="B7" s="413"/>
      <c r="C7" s="414"/>
      <c r="D7" s="761"/>
      <c r="E7" s="761"/>
      <c r="F7" s="764"/>
      <c r="G7" s="107" t="s">
        <v>996</v>
      </c>
      <c r="H7" s="107" t="s">
        <v>997</v>
      </c>
      <c r="I7" s="107" t="s">
        <v>998</v>
      </c>
      <c r="J7" s="107" t="s">
        <v>999</v>
      </c>
    </row>
    <row r="8" spans="1:10" s="49" customFormat="1" ht="17.25" customHeight="1">
      <c r="A8" s="718">
        <v>1</v>
      </c>
      <c r="B8" s="719"/>
      <c r="C8" s="26">
        <v>2</v>
      </c>
      <c r="D8" s="415">
        <v>3</v>
      </c>
      <c r="E8" s="415">
        <v>4</v>
      </c>
      <c r="F8" s="416">
        <v>5</v>
      </c>
      <c r="G8" s="416">
        <v>6</v>
      </c>
      <c r="H8" s="417">
        <v>7</v>
      </c>
      <c r="I8" s="417">
        <v>8</v>
      </c>
      <c r="J8" s="418">
        <v>9</v>
      </c>
    </row>
    <row r="9" spans="1:10" s="49" customFormat="1" ht="36" customHeight="1">
      <c r="A9" s="419" t="s">
        <v>1000</v>
      </c>
      <c r="B9" s="40"/>
      <c r="C9" s="104" t="s">
        <v>1001</v>
      </c>
      <c r="D9" s="420">
        <v>1606</v>
      </c>
      <c r="E9" s="420">
        <v>9367</v>
      </c>
      <c r="F9" s="420">
        <v>11650</v>
      </c>
      <c r="G9" s="421">
        <v>2846</v>
      </c>
      <c r="H9" s="421">
        <v>2374</v>
      </c>
      <c r="I9" s="421">
        <v>4318</v>
      </c>
      <c r="J9" s="421">
        <v>2111</v>
      </c>
    </row>
    <row r="10" spans="1:10" s="49" customFormat="1" ht="28.5" customHeight="1">
      <c r="A10" s="710" t="s">
        <v>1002</v>
      </c>
      <c r="B10" s="710"/>
      <c r="C10" s="37" t="s">
        <v>567</v>
      </c>
      <c r="D10" s="422"/>
      <c r="E10" s="422"/>
      <c r="F10" s="422"/>
      <c r="G10" s="421"/>
      <c r="H10" s="421"/>
      <c r="I10" s="421"/>
      <c r="J10" s="421"/>
    </row>
    <row r="11" spans="1:10" s="49" customFormat="1" ht="20.25" customHeight="1">
      <c r="A11" s="710"/>
      <c r="B11" s="710"/>
      <c r="C11" s="104" t="s">
        <v>568</v>
      </c>
      <c r="D11" s="420">
        <v>1079</v>
      </c>
      <c r="E11" s="420">
        <v>3169</v>
      </c>
      <c r="F11" s="420">
        <v>3897</v>
      </c>
      <c r="G11" s="421">
        <v>1022</v>
      </c>
      <c r="H11" s="421">
        <v>870</v>
      </c>
      <c r="I11" s="421">
        <v>1244</v>
      </c>
      <c r="J11" s="421">
        <v>761</v>
      </c>
    </row>
    <row r="12" spans="1:10" s="49" customFormat="1" ht="25.5" customHeight="1">
      <c r="A12" s="710"/>
      <c r="B12" s="710"/>
      <c r="C12" s="210" t="s">
        <v>569</v>
      </c>
      <c r="D12" s="422"/>
      <c r="E12" s="422"/>
      <c r="F12" s="422"/>
      <c r="G12" s="421"/>
      <c r="H12" s="421"/>
      <c r="I12" s="421"/>
      <c r="J12" s="421"/>
    </row>
    <row r="13" spans="1:10" s="49" customFormat="1" ht="25.5" customHeight="1">
      <c r="A13" s="419" t="s">
        <v>570</v>
      </c>
      <c r="B13" s="38"/>
      <c r="C13" s="104" t="s">
        <v>1001</v>
      </c>
      <c r="D13" s="423">
        <v>378800</v>
      </c>
      <c r="E13" s="423">
        <v>278905</v>
      </c>
      <c r="F13" s="423">
        <v>314000</v>
      </c>
      <c r="G13" s="421">
        <v>94000</v>
      </c>
      <c r="H13" s="421">
        <v>112500</v>
      </c>
      <c r="I13" s="421">
        <v>32500</v>
      </c>
      <c r="J13" s="421">
        <v>75000</v>
      </c>
    </row>
    <row r="14" spans="1:10" s="49" customFormat="1" ht="30" customHeight="1">
      <c r="A14" s="710" t="s">
        <v>571</v>
      </c>
      <c r="B14" s="710"/>
      <c r="C14" s="37" t="s">
        <v>567</v>
      </c>
      <c r="D14" s="424"/>
      <c r="E14" s="424"/>
      <c r="F14" s="424"/>
      <c r="G14" s="421"/>
      <c r="H14" s="421"/>
      <c r="I14" s="421"/>
      <c r="J14" s="421"/>
    </row>
    <row r="15" spans="1:10" s="49" customFormat="1" ht="18.75" customHeight="1">
      <c r="A15" s="425"/>
      <c r="B15" s="40"/>
      <c r="C15" s="104" t="s">
        <v>568</v>
      </c>
      <c r="D15" s="420">
        <v>65934</v>
      </c>
      <c r="E15" s="420">
        <v>47175</v>
      </c>
      <c r="F15" s="420">
        <v>54382</v>
      </c>
      <c r="G15" s="421">
        <v>16252</v>
      </c>
      <c r="H15" s="421">
        <v>19539</v>
      </c>
      <c r="I15" s="421">
        <v>5625</v>
      </c>
      <c r="J15" s="421">
        <v>12966</v>
      </c>
    </row>
    <row r="16" spans="1:10" s="49" customFormat="1" ht="25.5" customHeight="1">
      <c r="A16" s="40"/>
      <c r="B16" s="40"/>
      <c r="C16" s="210" t="s">
        <v>569</v>
      </c>
      <c r="D16" s="422"/>
      <c r="E16" s="422"/>
      <c r="F16" s="422"/>
      <c r="G16" s="421"/>
      <c r="H16" s="421"/>
      <c r="I16" s="421"/>
      <c r="J16" s="421"/>
    </row>
    <row r="17" spans="1:10" s="49" customFormat="1" ht="25.5" customHeight="1">
      <c r="A17" s="758" t="s">
        <v>572</v>
      </c>
      <c r="B17" s="758"/>
      <c r="C17" s="104" t="s">
        <v>1001</v>
      </c>
      <c r="D17" s="420">
        <v>42566</v>
      </c>
      <c r="E17" s="420">
        <v>18922</v>
      </c>
      <c r="F17" s="420">
        <v>22025</v>
      </c>
      <c r="G17" s="421">
        <v>5328</v>
      </c>
      <c r="H17" s="421">
        <v>7098</v>
      </c>
      <c r="I17" s="421">
        <v>4137</v>
      </c>
      <c r="J17" s="421">
        <v>5462</v>
      </c>
    </row>
    <row r="18" spans="1:10" s="49" customFormat="1" ht="32.25" customHeight="1">
      <c r="A18" s="710" t="s">
        <v>573</v>
      </c>
      <c r="B18" s="710"/>
      <c r="C18" s="37" t="s">
        <v>567</v>
      </c>
      <c r="D18" s="422"/>
      <c r="E18" s="422"/>
      <c r="F18" s="422"/>
      <c r="G18" s="421"/>
      <c r="H18" s="421"/>
      <c r="I18" s="421"/>
      <c r="J18" s="421"/>
    </row>
    <row r="19" spans="1:10" s="49" customFormat="1" ht="18.75" customHeight="1">
      <c r="A19" s="210" t="s">
        <v>574</v>
      </c>
      <c r="B19" s="40"/>
      <c r="C19" s="104" t="s">
        <v>568</v>
      </c>
      <c r="D19" s="420">
        <v>65421</v>
      </c>
      <c r="E19" s="420">
        <v>33792</v>
      </c>
      <c r="F19" s="420">
        <v>41046</v>
      </c>
      <c r="G19" s="421">
        <v>9214</v>
      </c>
      <c r="H19" s="421">
        <v>13533</v>
      </c>
      <c r="I19" s="421">
        <v>8257</v>
      </c>
      <c r="J19" s="421">
        <v>10042</v>
      </c>
    </row>
    <row r="20" spans="1:10" s="49" customFormat="1" ht="25.5" customHeight="1">
      <c r="A20" s="39"/>
      <c r="B20" s="40"/>
      <c r="C20" s="210" t="s">
        <v>569</v>
      </c>
      <c r="D20" s="422"/>
      <c r="E20" s="422"/>
      <c r="F20" s="422"/>
      <c r="G20" s="421"/>
      <c r="H20" s="421"/>
      <c r="I20" s="421"/>
      <c r="J20" s="421"/>
    </row>
    <row r="21" spans="1:10" s="49" customFormat="1" ht="25.5" customHeight="1">
      <c r="A21" s="419" t="s">
        <v>575</v>
      </c>
      <c r="B21" s="40"/>
      <c r="C21" s="104" t="s">
        <v>1001</v>
      </c>
      <c r="D21" s="420">
        <v>119380</v>
      </c>
      <c r="E21" s="420">
        <v>133214</v>
      </c>
      <c r="F21" s="420">
        <v>328818</v>
      </c>
      <c r="G21" s="421">
        <v>108127</v>
      </c>
      <c r="H21" s="421">
        <v>91059</v>
      </c>
      <c r="I21" s="421">
        <v>78977</v>
      </c>
      <c r="J21" s="421">
        <v>50655</v>
      </c>
    </row>
    <row r="22" spans="1:10" s="49" customFormat="1" ht="28.5" customHeight="1">
      <c r="A22" s="710" t="s">
        <v>576</v>
      </c>
      <c r="B22" s="710"/>
      <c r="C22" s="37" t="s">
        <v>567</v>
      </c>
      <c r="D22" s="422"/>
      <c r="E22" s="422"/>
      <c r="F22" s="422"/>
      <c r="G22" s="421"/>
      <c r="H22" s="421"/>
      <c r="I22" s="421"/>
      <c r="J22" s="421"/>
    </row>
    <row r="23" spans="1:10" s="49" customFormat="1" ht="20.25" customHeight="1">
      <c r="A23" s="39"/>
      <c r="B23" s="40"/>
      <c r="C23" s="104" t="s">
        <v>568</v>
      </c>
      <c r="D23" s="420">
        <v>1925</v>
      </c>
      <c r="E23" s="420">
        <v>1393</v>
      </c>
      <c r="F23" s="420">
        <v>2494</v>
      </c>
      <c r="G23" s="421">
        <v>830</v>
      </c>
      <c r="H23" s="421">
        <v>722</v>
      </c>
      <c r="I23" s="421">
        <v>540</v>
      </c>
      <c r="J23" s="421">
        <v>402</v>
      </c>
    </row>
    <row r="24" spans="1:10" s="49" customFormat="1" ht="25.5" customHeight="1">
      <c r="A24" s="39"/>
      <c r="B24" s="40"/>
      <c r="C24" s="201" t="s">
        <v>569</v>
      </c>
      <c r="D24" s="422"/>
      <c r="E24" s="422"/>
      <c r="F24" s="422"/>
      <c r="G24" s="421"/>
      <c r="H24" s="421"/>
      <c r="I24" s="421"/>
      <c r="J24" s="421"/>
    </row>
    <row r="25" spans="1:10" s="49" customFormat="1" ht="25.5" customHeight="1">
      <c r="A25" s="419" t="s">
        <v>577</v>
      </c>
      <c r="B25" s="39"/>
      <c r="C25" s="104" t="s">
        <v>1001</v>
      </c>
      <c r="D25" s="420">
        <v>16857</v>
      </c>
      <c r="E25" s="420">
        <v>29525</v>
      </c>
      <c r="F25" s="420">
        <v>29595</v>
      </c>
      <c r="G25" s="421">
        <v>14172</v>
      </c>
      <c r="H25" s="421">
        <v>10037</v>
      </c>
      <c r="I25" s="421">
        <v>3934</v>
      </c>
      <c r="J25" s="421">
        <v>1452</v>
      </c>
    </row>
    <row r="26" spans="1:10" s="49" customFormat="1" ht="33.75" customHeight="1">
      <c r="A26" s="710" t="s">
        <v>578</v>
      </c>
      <c r="B26" s="710"/>
      <c r="C26" s="37" t="s">
        <v>567</v>
      </c>
      <c r="D26" s="422"/>
      <c r="E26" s="422"/>
      <c r="F26" s="422"/>
      <c r="G26" s="421"/>
      <c r="H26" s="421"/>
      <c r="I26" s="421"/>
      <c r="J26" s="421"/>
    </row>
    <row r="27" spans="1:10" s="49" customFormat="1" ht="17.25" customHeight="1">
      <c r="A27" s="710" t="s">
        <v>579</v>
      </c>
      <c r="B27" s="710"/>
      <c r="C27" s="104" t="s">
        <v>568</v>
      </c>
      <c r="D27" s="420">
        <v>2172</v>
      </c>
      <c r="E27" s="420">
        <v>690</v>
      </c>
      <c r="F27" s="420">
        <v>611</v>
      </c>
      <c r="G27" s="421">
        <v>344</v>
      </c>
      <c r="H27" s="421">
        <v>189</v>
      </c>
      <c r="I27" s="421">
        <v>55</v>
      </c>
      <c r="J27" s="421">
        <v>24</v>
      </c>
    </row>
    <row r="28" spans="1:10" s="49" customFormat="1" ht="25.5" customHeight="1">
      <c r="A28" s="39"/>
      <c r="B28" s="40"/>
      <c r="C28" s="210" t="s">
        <v>569</v>
      </c>
      <c r="D28" s="422"/>
      <c r="E28" s="422"/>
      <c r="F28" s="422"/>
      <c r="G28" s="421"/>
      <c r="H28" s="421"/>
      <c r="I28" s="421"/>
      <c r="J28" s="421"/>
    </row>
    <row r="29" spans="1:10" s="49" customFormat="1" ht="25.5" customHeight="1">
      <c r="A29" s="419" t="s">
        <v>580</v>
      </c>
      <c r="B29" s="40"/>
      <c r="C29" s="104" t="s">
        <v>1001</v>
      </c>
      <c r="D29" s="423">
        <v>2034</v>
      </c>
      <c r="E29" s="423">
        <v>14964</v>
      </c>
      <c r="F29" s="423">
        <v>16877</v>
      </c>
      <c r="G29" s="421">
        <v>4122</v>
      </c>
      <c r="H29" s="421">
        <v>4250</v>
      </c>
      <c r="I29" s="421">
        <v>4478</v>
      </c>
      <c r="J29" s="421">
        <v>4027</v>
      </c>
    </row>
    <row r="30" spans="1:10" s="49" customFormat="1" ht="29.25" customHeight="1">
      <c r="A30" s="710" t="s">
        <v>581</v>
      </c>
      <c r="B30" s="710"/>
      <c r="C30" s="37" t="s">
        <v>567</v>
      </c>
      <c r="D30" s="422"/>
      <c r="E30" s="422"/>
      <c r="F30" s="422"/>
      <c r="G30" s="421"/>
      <c r="H30" s="421"/>
      <c r="I30" s="421"/>
      <c r="J30" s="421"/>
    </row>
    <row r="31" spans="1:10" s="49" customFormat="1" ht="21.75" customHeight="1">
      <c r="A31" s="39"/>
      <c r="B31" s="40"/>
      <c r="C31" s="104" t="s">
        <v>568</v>
      </c>
      <c r="D31" s="420">
        <v>1773</v>
      </c>
      <c r="E31" s="420">
        <v>1371</v>
      </c>
      <c r="F31" s="420">
        <v>899</v>
      </c>
      <c r="G31" s="421">
        <v>216</v>
      </c>
      <c r="H31" s="421">
        <v>231</v>
      </c>
      <c r="I31" s="421">
        <v>241</v>
      </c>
      <c r="J31" s="421">
        <v>211</v>
      </c>
    </row>
    <row r="32" spans="1:10" s="49" customFormat="1" ht="25.5" customHeight="1">
      <c r="A32" s="39"/>
      <c r="B32" s="40"/>
      <c r="C32" s="210" t="s">
        <v>569</v>
      </c>
      <c r="D32" s="422"/>
      <c r="E32" s="422"/>
      <c r="F32" s="422"/>
      <c r="G32" s="421"/>
      <c r="H32" s="421"/>
      <c r="I32" s="421"/>
      <c r="J32" s="421"/>
    </row>
    <row r="33" spans="1:10" s="49" customFormat="1" ht="25.5" customHeight="1">
      <c r="A33" s="426" t="s">
        <v>582</v>
      </c>
      <c r="B33" s="40"/>
      <c r="C33" s="104" t="s">
        <v>1001</v>
      </c>
      <c r="D33" s="420">
        <v>9248</v>
      </c>
      <c r="E33" s="420">
        <v>12050</v>
      </c>
      <c r="F33" s="420">
        <v>9225</v>
      </c>
      <c r="G33" s="421">
        <v>1724</v>
      </c>
      <c r="H33" s="421">
        <v>1870</v>
      </c>
      <c r="I33" s="421">
        <v>3237</v>
      </c>
      <c r="J33" s="421">
        <v>2394</v>
      </c>
    </row>
    <row r="34" spans="1:10" s="49" customFormat="1" ht="30" customHeight="1">
      <c r="A34" s="710" t="s">
        <v>583</v>
      </c>
      <c r="B34" s="710"/>
      <c r="C34" s="37" t="s">
        <v>567</v>
      </c>
      <c r="D34" s="422"/>
      <c r="E34" s="422"/>
      <c r="F34" s="422"/>
      <c r="G34" s="421"/>
      <c r="H34" s="421"/>
      <c r="I34" s="421"/>
      <c r="J34" s="421"/>
    </row>
    <row r="35" spans="1:10" s="49" customFormat="1" ht="19.5" customHeight="1">
      <c r="A35" s="210"/>
      <c r="B35" s="40"/>
      <c r="C35" s="104" t="s">
        <v>568</v>
      </c>
      <c r="D35" s="420">
        <v>27962</v>
      </c>
      <c r="E35" s="420">
        <v>25265</v>
      </c>
      <c r="F35" s="420">
        <v>17495</v>
      </c>
      <c r="G35" s="421">
        <v>2512</v>
      </c>
      <c r="H35" s="421">
        <v>3694</v>
      </c>
      <c r="I35" s="421">
        <v>5860</v>
      </c>
      <c r="J35" s="421">
        <v>5429</v>
      </c>
    </row>
    <row r="36" spans="1:10" s="49" customFormat="1" ht="25.5" customHeight="1">
      <c r="A36" s="39"/>
      <c r="B36" s="40"/>
      <c r="C36" s="210" t="s">
        <v>569</v>
      </c>
      <c r="D36" s="422"/>
      <c r="E36" s="422"/>
      <c r="F36" s="422"/>
      <c r="G36" s="421"/>
      <c r="H36" s="421"/>
      <c r="I36" s="421"/>
      <c r="J36" s="421"/>
    </row>
    <row r="37" spans="1:10" s="49" customFormat="1" ht="25.5" customHeight="1">
      <c r="A37" s="419" t="s">
        <v>584</v>
      </c>
      <c r="B37" s="40"/>
      <c r="C37" s="104" t="s">
        <v>1001</v>
      </c>
      <c r="D37" s="420">
        <v>336</v>
      </c>
      <c r="E37" s="420">
        <v>430</v>
      </c>
      <c r="F37" s="420">
        <v>410</v>
      </c>
      <c r="G37" s="421">
        <v>64</v>
      </c>
      <c r="H37" s="421">
        <v>71</v>
      </c>
      <c r="I37" s="421">
        <v>144</v>
      </c>
      <c r="J37" s="421">
        <v>131</v>
      </c>
    </row>
    <row r="38" spans="1:10" s="49" customFormat="1" ht="30.75" customHeight="1">
      <c r="A38" s="710" t="s">
        <v>585</v>
      </c>
      <c r="B38" s="710"/>
      <c r="C38" s="37" t="s">
        <v>567</v>
      </c>
      <c r="D38" s="422"/>
      <c r="E38" s="422"/>
      <c r="F38" s="422"/>
      <c r="G38" s="421"/>
      <c r="H38" s="421"/>
      <c r="I38" s="421"/>
      <c r="J38" s="421"/>
    </row>
    <row r="39" spans="1:10" s="49" customFormat="1" ht="18.75" customHeight="1">
      <c r="A39" s="5"/>
      <c r="B39" s="40"/>
      <c r="C39" s="104" t="s">
        <v>568</v>
      </c>
      <c r="D39" s="420">
        <v>3490</v>
      </c>
      <c r="E39" s="420">
        <v>5633</v>
      </c>
      <c r="F39" s="420">
        <v>5587</v>
      </c>
      <c r="G39" s="421">
        <v>1064</v>
      </c>
      <c r="H39" s="421">
        <v>717</v>
      </c>
      <c r="I39" s="421">
        <v>1631</v>
      </c>
      <c r="J39" s="421">
        <v>2175</v>
      </c>
    </row>
    <row r="40" spans="1:10" s="49" customFormat="1" ht="33" customHeight="1">
      <c r="A40" s="42"/>
      <c r="B40" s="42"/>
      <c r="C40" s="244" t="s">
        <v>569</v>
      </c>
      <c r="D40" s="427"/>
      <c r="E40" s="428"/>
      <c r="F40" s="428"/>
      <c r="G40" s="343"/>
      <c r="H40" s="343"/>
      <c r="I40" s="343"/>
      <c r="J40" s="343"/>
    </row>
    <row r="41" spans="1:47" ht="15">
      <c r="A41" s="49"/>
      <c r="B41" s="49"/>
      <c r="C41" s="49"/>
      <c r="D41" s="405"/>
      <c r="E41" s="405"/>
      <c r="F41" s="405"/>
      <c r="G41" s="405"/>
      <c r="H41" s="405"/>
      <c r="I41" s="405"/>
      <c r="J41" s="405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</row>
    <row r="42" spans="1:47" ht="15">
      <c r="A42" s="49"/>
      <c r="B42" s="49"/>
      <c r="C42" s="49"/>
      <c r="D42" s="405"/>
      <c r="E42" s="405"/>
      <c r="F42" s="405"/>
      <c r="G42" s="405"/>
      <c r="H42" s="405"/>
      <c r="I42" s="405"/>
      <c r="J42" s="405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ht="15">
      <c r="A43" s="49"/>
      <c r="B43" s="49"/>
      <c r="C43" s="49"/>
      <c r="D43" s="405"/>
      <c r="E43" s="405"/>
      <c r="F43" s="405"/>
      <c r="G43" s="405"/>
      <c r="H43" s="405"/>
      <c r="I43" s="405"/>
      <c r="J43" s="405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7" ht="15">
      <c r="A44" s="49"/>
      <c r="B44" s="49"/>
      <c r="C44" s="49"/>
      <c r="D44" s="405"/>
      <c r="E44" s="405"/>
      <c r="F44" s="405"/>
      <c r="G44" s="405"/>
      <c r="H44" s="405"/>
      <c r="I44" s="405"/>
      <c r="J44" s="405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</row>
  </sheetData>
  <mergeCells count="14">
    <mergeCell ref="D5:D7"/>
    <mergeCell ref="E5:E7"/>
    <mergeCell ref="F5:F7"/>
    <mergeCell ref="A8:B8"/>
    <mergeCell ref="A10:B12"/>
    <mergeCell ref="A14:B14"/>
    <mergeCell ref="A17:B17"/>
    <mergeCell ref="A18:B18"/>
    <mergeCell ref="A34:B34"/>
    <mergeCell ref="A38:B38"/>
    <mergeCell ref="A22:B22"/>
    <mergeCell ref="A26:B26"/>
    <mergeCell ref="A27:B27"/>
    <mergeCell ref="A30:B3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C11" sqref="C11"/>
    </sheetView>
  </sheetViews>
  <sheetFormatPr defaultColWidth="9.00390625" defaultRowHeight="18" customHeight="1"/>
  <cols>
    <col min="1" max="1" width="4.125" style="45" customWidth="1"/>
    <col min="2" max="2" width="29.50390625" style="45" customWidth="1"/>
    <col min="3" max="5" width="14.625" style="45" customWidth="1"/>
    <col min="6" max="16384" width="9.00390625" style="45" customWidth="1"/>
  </cols>
  <sheetData>
    <row r="1" spans="1:5" s="3" customFormat="1" ht="18" customHeight="1">
      <c r="A1" s="430" t="s">
        <v>1003</v>
      </c>
      <c r="B1" s="316" t="s">
        <v>63</v>
      </c>
      <c r="D1" s="316"/>
      <c r="E1" s="316"/>
    </row>
    <row r="2" spans="1:5" s="432" customFormat="1" ht="18" customHeight="1">
      <c r="A2" s="431"/>
      <c r="B2" s="318" t="s">
        <v>64</v>
      </c>
      <c r="D2" s="431"/>
      <c r="E2" s="431"/>
    </row>
    <row r="3" spans="1:5" s="3" customFormat="1" ht="18" customHeight="1">
      <c r="A3" s="433"/>
      <c r="B3" s="318" t="s">
        <v>65</v>
      </c>
      <c r="C3" s="316"/>
      <c r="D3" s="316"/>
      <c r="E3" s="316"/>
    </row>
    <row r="4" spans="1:5" s="124" customFormat="1" ht="18" customHeight="1">
      <c r="A4" s="434"/>
      <c r="B4" s="434"/>
      <c r="C4" s="317"/>
      <c r="D4" s="435"/>
      <c r="E4" s="436" t="s">
        <v>66</v>
      </c>
    </row>
    <row r="5" spans="1:6" ht="18" customHeight="1">
      <c r="A5" s="437"/>
      <c r="B5" s="438" t="s">
        <v>67</v>
      </c>
      <c r="C5" s="739">
        <v>1999</v>
      </c>
      <c r="D5" s="765">
        <v>2000</v>
      </c>
      <c r="E5" s="765">
        <v>2001</v>
      </c>
      <c r="F5" s="85"/>
    </row>
    <row r="6" spans="1:6" ht="18" customHeight="1">
      <c r="A6" s="440" t="s">
        <v>68</v>
      </c>
      <c r="B6" s="441"/>
      <c r="C6" s="740"/>
      <c r="D6" s="766"/>
      <c r="E6" s="766"/>
      <c r="F6" s="85"/>
    </row>
    <row r="7" spans="1:6" ht="21" customHeight="1">
      <c r="A7" s="442">
        <v>1</v>
      </c>
      <c r="B7" s="443"/>
      <c r="C7" s="444">
        <v>2</v>
      </c>
      <c r="D7" s="444">
        <v>3</v>
      </c>
      <c r="E7" s="381">
        <v>4</v>
      </c>
      <c r="F7" s="85"/>
    </row>
    <row r="8" spans="1:6" ht="33" customHeight="1">
      <c r="A8" s="767" t="s">
        <v>1004</v>
      </c>
      <c r="B8" s="767"/>
      <c r="C8" s="445">
        <v>378651</v>
      </c>
      <c r="D8" s="445">
        <v>171367</v>
      </c>
      <c r="E8" s="445">
        <v>178047</v>
      </c>
      <c r="F8" s="85"/>
    </row>
    <row r="9" spans="1:6" ht="18" customHeight="1">
      <c r="A9" s="768" t="s">
        <v>815</v>
      </c>
      <c r="B9" s="768"/>
      <c r="C9" s="447"/>
      <c r="D9" s="447"/>
      <c r="E9" s="447"/>
      <c r="F9" s="85"/>
    </row>
    <row r="10" spans="2:6" s="448" customFormat="1" ht="18" customHeight="1">
      <c r="B10" s="385" t="s">
        <v>1005</v>
      </c>
      <c r="C10" s="449">
        <v>-2.72</v>
      </c>
      <c r="D10" s="449">
        <v>-54.74</v>
      </c>
      <c r="E10" s="449">
        <v>3.9</v>
      </c>
      <c r="F10" s="451"/>
    </row>
    <row r="11" spans="2:6" ht="18" customHeight="1">
      <c r="B11" s="446" t="s">
        <v>973</v>
      </c>
      <c r="C11" s="447"/>
      <c r="D11" s="447"/>
      <c r="E11" s="447"/>
      <c r="F11" s="85"/>
    </row>
    <row r="12" spans="2:6" ht="18" customHeight="1">
      <c r="B12" s="446" t="s">
        <v>69</v>
      </c>
      <c r="C12" s="447"/>
      <c r="D12" s="447"/>
      <c r="E12" s="447"/>
      <c r="F12" s="85"/>
    </row>
    <row r="13" spans="1:6" s="140" customFormat="1" ht="18" customHeight="1">
      <c r="A13" s="769" t="s">
        <v>591</v>
      </c>
      <c r="B13" s="769"/>
      <c r="C13" s="452">
        <v>103798</v>
      </c>
      <c r="D13" s="452">
        <v>41483</v>
      </c>
      <c r="E13" s="452">
        <v>49847</v>
      </c>
      <c r="F13" s="119"/>
    </row>
    <row r="14" spans="1:6" s="194" customFormat="1" ht="18" customHeight="1">
      <c r="A14" s="768" t="s">
        <v>70</v>
      </c>
      <c r="B14" s="768"/>
      <c r="C14" s="453"/>
      <c r="D14" s="453"/>
      <c r="E14" s="453"/>
      <c r="F14" s="454"/>
    </row>
    <row r="15" spans="1:6" s="194" customFormat="1" ht="18" customHeight="1">
      <c r="A15" s="107" t="s">
        <v>71</v>
      </c>
      <c r="B15" s="446"/>
      <c r="C15" s="453"/>
      <c r="D15" s="453"/>
      <c r="E15" s="453"/>
      <c r="F15" s="454"/>
    </row>
    <row r="16" spans="1:6" s="140" customFormat="1" ht="18" customHeight="1">
      <c r="A16" s="769" t="s">
        <v>592</v>
      </c>
      <c r="B16" s="769"/>
      <c r="C16" s="452">
        <v>95825</v>
      </c>
      <c r="D16" s="452">
        <v>29800</v>
      </c>
      <c r="E16" s="452">
        <v>38832</v>
      </c>
      <c r="F16" s="119"/>
    </row>
    <row r="17" spans="1:6" s="194" customFormat="1" ht="18" customHeight="1">
      <c r="A17" s="768" t="s">
        <v>72</v>
      </c>
      <c r="B17" s="768"/>
      <c r="C17" s="453"/>
      <c r="D17" s="453"/>
      <c r="E17" s="453"/>
      <c r="F17" s="454"/>
    </row>
    <row r="18" spans="1:6" s="194" customFormat="1" ht="18" customHeight="1">
      <c r="A18" s="107" t="s">
        <v>73</v>
      </c>
      <c r="B18" s="446"/>
      <c r="C18" s="453"/>
      <c r="D18" s="453"/>
      <c r="E18" s="453"/>
      <c r="F18" s="454"/>
    </row>
    <row r="19" spans="1:6" s="140" customFormat="1" ht="18" customHeight="1">
      <c r="A19" s="769" t="s">
        <v>593</v>
      </c>
      <c r="B19" s="769"/>
      <c r="C19" s="452">
        <v>107030</v>
      </c>
      <c r="D19" s="452">
        <v>53154</v>
      </c>
      <c r="E19" s="452">
        <v>41529</v>
      </c>
      <c r="F19" s="119"/>
    </row>
    <row r="20" spans="1:6" s="194" customFormat="1" ht="18" customHeight="1">
      <c r="A20" s="768" t="s">
        <v>74</v>
      </c>
      <c r="B20" s="768"/>
      <c r="C20" s="453"/>
      <c r="D20" s="453"/>
      <c r="E20" s="453"/>
      <c r="F20" s="454"/>
    </row>
    <row r="21" spans="1:6" s="194" customFormat="1" ht="18" customHeight="1">
      <c r="A21" s="107" t="s">
        <v>75</v>
      </c>
      <c r="B21" s="446"/>
      <c r="C21" s="453"/>
      <c r="D21" s="453"/>
      <c r="E21" s="453"/>
      <c r="F21" s="454"/>
    </row>
    <row r="22" spans="1:6" s="140" customFormat="1" ht="18" customHeight="1">
      <c r="A22" s="769" t="s">
        <v>594</v>
      </c>
      <c r="B22" s="769"/>
      <c r="C22" s="452">
        <v>71998</v>
      </c>
      <c r="D22" s="452">
        <v>46930</v>
      </c>
      <c r="E22" s="452">
        <v>47839</v>
      </c>
      <c r="F22" s="119"/>
    </row>
    <row r="23" spans="1:6" s="140" customFormat="1" ht="18" customHeight="1">
      <c r="A23" s="768" t="s">
        <v>76</v>
      </c>
      <c r="B23" s="768"/>
      <c r="C23" s="452"/>
      <c r="D23" s="452"/>
      <c r="E23" s="452"/>
      <c r="F23" s="119"/>
    </row>
    <row r="24" spans="1:6" s="194" customFormat="1" ht="21" customHeight="1">
      <c r="A24" s="113" t="s">
        <v>77</v>
      </c>
      <c r="B24" s="455"/>
      <c r="C24" s="456"/>
      <c r="D24" s="456"/>
      <c r="E24" s="456"/>
      <c r="F24" s="454"/>
    </row>
  </sheetData>
  <mergeCells count="13">
    <mergeCell ref="A23:B23"/>
    <mergeCell ref="A17:B17"/>
    <mergeCell ref="A19:B19"/>
    <mergeCell ref="A20:B20"/>
    <mergeCell ref="A22:B22"/>
    <mergeCell ref="A9:B9"/>
    <mergeCell ref="A13:B13"/>
    <mergeCell ref="A14:B14"/>
    <mergeCell ref="A16:B16"/>
    <mergeCell ref="C5:C6"/>
    <mergeCell ref="D5:D6"/>
    <mergeCell ref="E5:E6"/>
    <mergeCell ref="A8:B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4.125" style="45" customWidth="1"/>
    <col min="2" max="2" width="26.875" style="45" customWidth="1"/>
    <col min="3" max="5" width="13.75390625" style="45" customWidth="1"/>
    <col min="6" max="16384" width="9.00390625" style="45" customWidth="1"/>
  </cols>
  <sheetData>
    <row r="1" spans="1:5" s="3" customFormat="1" ht="18" customHeight="1">
      <c r="A1" s="249" t="s">
        <v>1008</v>
      </c>
      <c r="B1" s="457" t="s">
        <v>1009</v>
      </c>
      <c r="D1" s="316"/>
      <c r="E1" s="316"/>
    </row>
    <row r="2" spans="2:5" s="432" customFormat="1" ht="18" customHeight="1">
      <c r="B2" s="255" t="s">
        <v>1010</v>
      </c>
      <c r="D2" s="431"/>
      <c r="E2" s="431"/>
    </row>
    <row r="3" spans="1:5" s="3" customFormat="1" ht="18" customHeight="1">
      <c r="A3" s="433"/>
      <c r="B3" s="255" t="s">
        <v>1011</v>
      </c>
      <c r="C3" s="316"/>
      <c r="D3" s="316"/>
      <c r="E3" s="316"/>
    </row>
    <row r="4" spans="1:4" ht="18" customHeight="1">
      <c r="A4" s="157"/>
      <c r="B4" s="157"/>
      <c r="C4" s="458"/>
      <c r="D4" s="459" t="s">
        <v>0</v>
      </c>
    </row>
    <row r="5" spans="1:6" ht="18" customHeight="1">
      <c r="A5" s="437"/>
      <c r="B5" s="438" t="s">
        <v>1</v>
      </c>
      <c r="C5" s="739">
        <v>1999</v>
      </c>
      <c r="D5" s="765">
        <v>2000</v>
      </c>
      <c r="E5" s="765">
        <v>2001</v>
      </c>
      <c r="F5" s="85"/>
    </row>
    <row r="6" spans="1:6" ht="18" customHeight="1">
      <c r="A6" s="440" t="s">
        <v>2</v>
      </c>
      <c r="B6" s="441"/>
      <c r="C6" s="740"/>
      <c r="D6" s="766"/>
      <c r="E6" s="766"/>
      <c r="F6" s="85"/>
    </row>
    <row r="7" spans="1:6" ht="21" customHeight="1">
      <c r="A7" s="442">
        <v>1</v>
      </c>
      <c r="B7" s="443"/>
      <c r="C7" s="444">
        <v>2</v>
      </c>
      <c r="D7" s="444">
        <v>3</v>
      </c>
      <c r="E7" s="381">
        <v>4</v>
      </c>
      <c r="F7" s="85"/>
    </row>
    <row r="8" spans="1:5" ht="33" customHeight="1">
      <c r="A8" s="767" t="s">
        <v>1004</v>
      </c>
      <c r="B8" s="767"/>
      <c r="C8" s="460">
        <v>103056</v>
      </c>
      <c r="D8" s="461">
        <v>79997</v>
      </c>
      <c r="E8" s="461">
        <v>91384</v>
      </c>
    </row>
    <row r="9" spans="1:5" ht="17.25" customHeight="1">
      <c r="A9" s="768" t="s">
        <v>815</v>
      </c>
      <c r="B9" s="768"/>
      <c r="C9" s="462"/>
      <c r="D9" s="463"/>
      <c r="E9" s="463"/>
    </row>
    <row r="10" spans="2:5" ht="17.25" customHeight="1">
      <c r="B10" s="385" t="s">
        <v>1005</v>
      </c>
      <c r="C10" s="464">
        <v>-18.38</v>
      </c>
      <c r="D10" s="464">
        <v>-22.38</v>
      </c>
      <c r="E10" s="464">
        <v>14.23</v>
      </c>
    </row>
    <row r="11" spans="2:5" s="140" customFormat="1" ht="17.25" customHeight="1">
      <c r="B11" s="446" t="s">
        <v>973</v>
      </c>
      <c r="C11" s="462"/>
      <c r="D11" s="463"/>
      <c r="E11" s="463"/>
    </row>
    <row r="12" spans="2:5" s="140" customFormat="1" ht="17.25" customHeight="1">
      <c r="B12" s="446" t="s">
        <v>1006</v>
      </c>
      <c r="C12" s="462"/>
      <c r="D12" s="463"/>
      <c r="E12" s="463"/>
    </row>
    <row r="13" spans="1:5" ht="17.25" customHeight="1">
      <c r="A13" s="769" t="s">
        <v>591</v>
      </c>
      <c r="B13" s="769"/>
      <c r="C13" s="465">
        <v>22316</v>
      </c>
      <c r="D13" s="466">
        <v>17462</v>
      </c>
      <c r="E13" s="466">
        <v>21417</v>
      </c>
    </row>
    <row r="14" spans="1:5" s="140" customFormat="1" ht="17.25" customHeight="1">
      <c r="A14" s="768" t="s">
        <v>734</v>
      </c>
      <c r="B14" s="768"/>
      <c r="C14" s="467"/>
      <c r="D14" s="468"/>
      <c r="E14" s="468"/>
    </row>
    <row r="15" spans="1:5" s="140" customFormat="1" ht="17.25" customHeight="1">
      <c r="A15" s="107" t="s">
        <v>1007</v>
      </c>
      <c r="B15" s="446"/>
      <c r="C15" s="467"/>
      <c r="D15" s="468"/>
      <c r="E15" s="468"/>
    </row>
    <row r="16" spans="1:5" ht="17.25" customHeight="1">
      <c r="A16" s="769" t="s">
        <v>592</v>
      </c>
      <c r="B16" s="769"/>
      <c r="C16" s="465">
        <v>25136</v>
      </c>
      <c r="D16" s="466">
        <v>16153</v>
      </c>
      <c r="E16" s="466">
        <v>21021</v>
      </c>
    </row>
    <row r="17" spans="1:5" s="140" customFormat="1" ht="17.25" customHeight="1">
      <c r="A17" s="768" t="s">
        <v>736</v>
      </c>
      <c r="B17" s="768"/>
      <c r="C17" s="467"/>
      <c r="D17" s="468"/>
      <c r="E17" s="468"/>
    </row>
    <row r="18" spans="1:5" s="140" customFormat="1" ht="17.25" customHeight="1">
      <c r="A18" s="107" t="s">
        <v>997</v>
      </c>
      <c r="B18" s="446"/>
      <c r="C18" s="467"/>
      <c r="D18" s="468"/>
      <c r="E18" s="468"/>
    </row>
    <row r="19" spans="1:5" ht="17.25" customHeight="1">
      <c r="A19" s="769" t="s">
        <v>593</v>
      </c>
      <c r="B19" s="769"/>
      <c r="C19" s="465">
        <v>29615</v>
      </c>
      <c r="D19" s="466">
        <v>22935</v>
      </c>
      <c r="E19" s="466">
        <v>25454</v>
      </c>
    </row>
    <row r="20" spans="1:5" s="140" customFormat="1" ht="17.25" customHeight="1">
      <c r="A20" s="768" t="s">
        <v>738</v>
      </c>
      <c r="B20" s="768"/>
      <c r="C20" s="467"/>
      <c r="D20" s="468"/>
      <c r="E20" s="468"/>
    </row>
    <row r="21" spans="1:5" s="140" customFormat="1" ht="17.25" customHeight="1">
      <c r="A21" s="107" t="s">
        <v>998</v>
      </c>
      <c r="B21" s="446"/>
      <c r="C21" s="467"/>
      <c r="D21" s="468"/>
      <c r="E21" s="468"/>
    </row>
    <row r="22" spans="1:5" ht="17.25" customHeight="1">
      <c r="A22" s="769" t="s">
        <v>594</v>
      </c>
      <c r="B22" s="769"/>
      <c r="C22" s="465">
        <v>25989</v>
      </c>
      <c r="D22" s="466">
        <v>23447</v>
      </c>
      <c r="E22" s="466">
        <v>23492</v>
      </c>
    </row>
    <row r="23" spans="1:5" ht="17.25" customHeight="1">
      <c r="A23" s="469" t="s">
        <v>740</v>
      </c>
      <c r="B23" s="385"/>
      <c r="C23" s="465"/>
      <c r="D23" s="466"/>
      <c r="E23" s="466"/>
    </row>
    <row r="24" spans="1:5" ht="21" customHeight="1">
      <c r="A24" s="113" t="s">
        <v>999</v>
      </c>
      <c r="B24" s="470"/>
      <c r="C24" s="471"/>
      <c r="D24" s="471"/>
      <c r="E24" s="471"/>
    </row>
    <row r="25" ht="18" customHeight="1"/>
  </sheetData>
  <mergeCells count="12">
    <mergeCell ref="A17:B17"/>
    <mergeCell ref="A19:B19"/>
    <mergeCell ref="A20:B20"/>
    <mergeCell ref="A22:B22"/>
    <mergeCell ref="A9:B9"/>
    <mergeCell ref="A13:B13"/>
    <mergeCell ref="A14:B14"/>
    <mergeCell ref="A16:B16"/>
    <mergeCell ref="C5:C6"/>
    <mergeCell ref="D5:D6"/>
    <mergeCell ref="E5:E6"/>
    <mergeCell ref="A8:B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workbookViewId="0" topLeftCell="A1">
      <selection activeCell="C11" sqref="C11"/>
    </sheetView>
  </sheetViews>
  <sheetFormatPr defaultColWidth="9.00390625" defaultRowHeight="16.5" customHeight="1"/>
  <cols>
    <col min="1" max="1" width="5.00390625" style="124" customWidth="1"/>
    <col min="2" max="2" width="49.625" style="124" customWidth="1"/>
    <col min="3" max="5" width="16.375" style="124" customWidth="1"/>
    <col min="6" max="16384" width="9.00390625" style="124" customWidth="1"/>
  </cols>
  <sheetData>
    <row r="1" spans="1:5" s="183" customFormat="1" ht="17.25" customHeight="1">
      <c r="A1" s="53" t="s">
        <v>3</v>
      </c>
      <c r="B1" s="472" t="s">
        <v>4</v>
      </c>
      <c r="C1" s="58"/>
      <c r="D1" s="58"/>
      <c r="E1" s="58"/>
    </row>
    <row r="2" spans="2:5" s="432" customFormat="1" ht="17.25" customHeight="1">
      <c r="B2" s="57" t="s">
        <v>5</v>
      </c>
      <c r="C2" s="58"/>
      <c r="D2" s="58"/>
      <c r="E2" s="58"/>
    </row>
    <row r="3" spans="2:5" s="432" customFormat="1" ht="17.25" customHeight="1">
      <c r="B3" s="57" t="s">
        <v>6</v>
      </c>
      <c r="C3" s="58"/>
      <c r="D3" s="58"/>
      <c r="E3" s="58"/>
    </row>
    <row r="4" spans="1:5" s="432" customFormat="1" ht="17.25" customHeight="1">
      <c r="A4" s="183"/>
      <c r="B4" s="57" t="s">
        <v>7</v>
      </c>
      <c r="C4" s="58"/>
      <c r="D4" s="58"/>
      <c r="E4" s="58"/>
    </row>
    <row r="5" spans="3:5" ht="15" customHeight="1">
      <c r="C5" s="473"/>
      <c r="D5" s="474"/>
      <c r="E5" s="475" t="s">
        <v>8</v>
      </c>
    </row>
    <row r="6" spans="1:5" ht="15" customHeight="1">
      <c r="A6" s="476"/>
      <c r="B6" s="477"/>
      <c r="C6" s="770" t="s">
        <v>9</v>
      </c>
      <c r="D6" s="727"/>
      <c r="E6" s="727"/>
    </row>
    <row r="7" spans="1:5" ht="14.25" customHeight="1">
      <c r="A7" s="771" t="s">
        <v>10</v>
      </c>
      <c r="B7" s="772"/>
      <c r="C7" s="450" t="s">
        <v>11</v>
      </c>
      <c r="D7" s="755"/>
      <c r="E7" s="755"/>
    </row>
    <row r="8" spans="1:5" ht="14.25" customHeight="1">
      <c r="A8" s="773" t="s">
        <v>12</v>
      </c>
      <c r="B8" s="774"/>
      <c r="C8" s="731" t="s">
        <v>13</v>
      </c>
      <c r="D8" s="751"/>
      <c r="E8" s="751"/>
    </row>
    <row r="9" spans="1:5" ht="14.25" customHeight="1">
      <c r="A9" s="775" t="s">
        <v>14</v>
      </c>
      <c r="B9" s="776"/>
      <c r="C9" s="482">
        <v>1999</v>
      </c>
      <c r="D9" s="483">
        <v>2000</v>
      </c>
      <c r="E9" s="484">
        <v>2001</v>
      </c>
    </row>
    <row r="10" spans="1:5" ht="14.25" customHeight="1">
      <c r="A10" s="757">
        <v>1</v>
      </c>
      <c r="B10" s="743"/>
      <c r="C10" s="483">
        <v>2</v>
      </c>
      <c r="D10" s="483">
        <v>3</v>
      </c>
      <c r="E10" s="27">
        <v>4</v>
      </c>
    </row>
    <row r="11" spans="1:5" ht="14.25" customHeight="1">
      <c r="A11" s="485"/>
      <c r="B11" s="485"/>
      <c r="C11" s="486"/>
      <c r="D11" s="486"/>
      <c r="E11" s="487"/>
    </row>
    <row r="12" spans="1:5" ht="16.5" customHeight="1">
      <c r="A12" s="777" t="s">
        <v>15</v>
      </c>
      <c r="B12" s="773"/>
      <c r="C12" s="488">
        <v>265</v>
      </c>
      <c r="D12" s="488">
        <v>257</v>
      </c>
      <c r="E12" s="488">
        <v>256</v>
      </c>
    </row>
    <row r="13" spans="1:5" ht="14.25" customHeight="1">
      <c r="A13" s="773" t="s">
        <v>16</v>
      </c>
      <c r="B13" s="773"/>
      <c r="C13" s="489"/>
      <c r="D13" s="489"/>
      <c r="E13" s="489"/>
    </row>
    <row r="14" spans="1:5" ht="14.25" customHeight="1">
      <c r="A14" s="773" t="s">
        <v>17</v>
      </c>
      <c r="B14" s="773"/>
      <c r="C14" s="489"/>
      <c r="D14" s="489"/>
      <c r="E14" s="489"/>
    </row>
    <row r="15" spans="1:5" ht="14.25" customHeight="1">
      <c r="A15" s="778" t="s">
        <v>18</v>
      </c>
      <c r="B15" s="779"/>
      <c r="C15" s="491">
        <v>285</v>
      </c>
      <c r="D15" s="491">
        <v>273.25</v>
      </c>
      <c r="E15" s="491">
        <v>273</v>
      </c>
    </row>
    <row r="16" spans="1:5" ht="14.25" customHeight="1">
      <c r="A16" s="780" t="s">
        <v>19</v>
      </c>
      <c r="B16" s="780"/>
      <c r="C16" s="491"/>
      <c r="D16" s="491"/>
      <c r="E16" s="491"/>
    </row>
    <row r="17" spans="1:5" ht="14.25" customHeight="1">
      <c r="A17" s="780" t="s">
        <v>20</v>
      </c>
      <c r="B17" s="780"/>
      <c r="C17" s="491"/>
      <c r="D17" s="491"/>
      <c r="E17" s="491"/>
    </row>
    <row r="18" spans="1:5" ht="14.25" customHeight="1">
      <c r="A18" s="492"/>
      <c r="B18" s="493" t="s">
        <v>21</v>
      </c>
      <c r="C18" s="491">
        <v>342.75</v>
      </c>
      <c r="D18" s="491">
        <v>332</v>
      </c>
      <c r="E18" s="491">
        <v>336</v>
      </c>
    </row>
    <row r="19" spans="1:5" ht="14.25" customHeight="1">
      <c r="A19" s="494"/>
      <c r="B19" s="434" t="s">
        <v>22</v>
      </c>
      <c r="C19" s="491"/>
      <c r="D19" s="491"/>
      <c r="E19" s="491"/>
    </row>
    <row r="20" spans="1:5" ht="14.25" customHeight="1">
      <c r="A20" s="494"/>
      <c r="B20" s="434" t="s">
        <v>23</v>
      </c>
      <c r="C20" s="491"/>
      <c r="D20" s="491"/>
      <c r="E20" s="491"/>
    </row>
    <row r="21" spans="1:5" ht="14.25" customHeight="1">
      <c r="A21" s="492"/>
      <c r="B21" s="493" t="s">
        <v>24</v>
      </c>
      <c r="C21" s="491">
        <v>268.75</v>
      </c>
      <c r="D21" s="491">
        <v>272</v>
      </c>
      <c r="E21" s="491">
        <v>264.75</v>
      </c>
    </row>
    <row r="22" spans="1:5" ht="14.25" customHeight="1">
      <c r="A22" s="494"/>
      <c r="B22" s="434" t="s">
        <v>25</v>
      </c>
      <c r="C22" s="491"/>
      <c r="D22" s="491"/>
      <c r="E22" s="491"/>
    </row>
    <row r="23" spans="1:5" ht="14.25" customHeight="1">
      <c r="A23" s="494"/>
      <c r="B23" s="434" t="s">
        <v>26</v>
      </c>
      <c r="C23" s="491"/>
      <c r="D23" s="491"/>
      <c r="E23" s="491"/>
    </row>
    <row r="24" spans="1:5" ht="14.25" customHeight="1">
      <c r="A24" s="492"/>
      <c r="B24" s="493" t="s">
        <v>27</v>
      </c>
      <c r="C24" s="491">
        <v>305.5</v>
      </c>
      <c r="D24" s="491">
        <v>309</v>
      </c>
      <c r="E24" s="491">
        <v>303.75</v>
      </c>
    </row>
    <row r="25" spans="1:5" ht="14.25" customHeight="1">
      <c r="A25" s="494"/>
      <c r="B25" s="434" t="s">
        <v>28</v>
      </c>
      <c r="C25" s="491"/>
      <c r="D25" s="491"/>
      <c r="E25" s="491"/>
    </row>
    <row r="26" spans="1:5" ht="14.25" customHeight="1">
      <c r="A26" s="494"/>
      <c r="B26" s="434" t="s">
        <v>29</v>
      </c>
      <c r="C26" s="491"/>
      <c r="D26" s="491"/>
      <c r="E26" s="491"/>
    </row>
    <row r="27" spans="1:5" ht="14.25" customHeight="1">
      <c r="A27" s="492"/>
      <c r="B27" s="493" t="s">
        <v>30</v>
      </c>
      <c r="C27" s="491">
        <v>288</v>
      </c>
      <c r="D27" s="491">
        <v>298</v>
      </c>
      <c r="E27" s="491">
        <v>299.5</v>
      </c>
    </row>
    <row r="28" spans="1:5" ht="14.25" customHeight="1">
      <c r="A28" s="494"/>
      <c r="B28" s="434" t="s">
        <v>31</v>
      </c>
      <c r="C28" s="491"/>
      <c r="D28" s="491"/>
      <c r="E28" s="491"/>
    </row>
    <row r="29" spans="1:5" ht="14.25" customHeight="1">
      <c r="A29" s="494"/>
      <c r="B29" s="434" t="s">
        <v>32</v>
      </c>
      <c r="C29" s="491"/>
      <c r="D29" s="491"/>
      <c r="E29" s="491"/>
    </row>
    <row r="30" spans="1:5" ht="14.25" customHeight="1">
      <c r="A30" s="492"/>
      <c r="B30" s="493" t="s">
        <v>33</v>
      </c>
      <c r="C30" s="491">
        <v>287</v>
      </c>
      <c r="D30" s="491">
        <v>280.25</v>
      </c>
      <c r="E30" s="491">
        <v>286</v>
      </c>
    </row>
    <row r="31" spans="1:5" ht="14.25" customHeight="1">
      <c r="A31" s="494"/>
      <c r="B31" s="434" t="s">
        <v>34</v>
      </c>
      <c r="C31" s="491"/>
      <c r="D31" s="491"/>
      <c r="E31" s="491"/>
    </row>
    <row r="32" spans="1:5" ht="14.25" customHeight="1">
      <c r="A32" s="494"/>
      <c r="B32" s="434" t="s">
        <v>35</v>
      </c>
      <c r="C32" s="491"/>
      <c r="D32" s="491"/>
      <c r="E32" s="491"/>
    </row>
    <row r="33" spans="1:5" ht="14.25" customHeight="1">
      <c r="A33" s="492"/>
      <c r="B33" s="493" t="s">
        <v>36</v>
      </c>
      <c r="C33" s="491">
        <v>311.25</v>
      </c>
      <c r="D33" s="491">
        <v>278.25</v>
      </c>
      <c r="E33" s="491">
        <v>296.75</v>
      </c>
    </row>
    <row r="34" spans="1:5" ht="14.25" customHeight="1">
      <c r="A34" s="494"/>
      <c r="B34" s="434" t="s">
        <v>37</v>
      </c>
      <c r="C34" s="491"/>
      <c r="D34" s="491"/>
      <c r="E34" s="491"/>
    </row>
    <row r="35" spans="1:5" ht="14.25" customHeight="1">
      <c r="A35" s="494"/>
      <c r="B35" s="434" t="s">
        <v>38</v>
      </c>
      <c r="C35" s="491"/>
      <c r="D35" s="491"/>
      <c r="E35" s="491"/>
    </row>
    <row r="36" spans="1:5" ht="14.25" customHeight="1">
      <c r="A36" s="492"/>
      <c r="B36" s="493" t="s">
        <v>39</v>
      </c>
      <c r="C36" s="491">
        <v>292.5</v>
      </c>
      <c r="D36" s="491">
        <v>276</v>
      </c>
      <c r="E36" s="491">
        <v>268.5</v>
      </c>
    </row>
    <row r="37" spans="1:5" ht="14.25" customHeight="1">
      <c r="A37" s="494"/>
      <c r="B37" s="434" t="s">
        <v>40</v>
      </c>
      <c r="C37" s="491"/>
      <c r="D37" s="491"/>
      <c r="E37" s="491"/>
    </row>
    <row r="38" spans="1:5" ht="14.25" customHeight="1">
      <c r="A38" s="494"/>
      <c r="B38" s="434" t="s">
        <v>41</v>
      </c>
      <c r="C38" s="491"/>
      <c r="D38" s="491"/>
      <c r="E38" s="491"/>
    </row>
    <row r="39" spans="1:5" ht="14.25" customHeight="1">
      <c r="A39" s="492"/>
      <c r="B39" s="493" t="s">
        <v>42</v>
      </c>
      <c r="C39" s="491">
        <v>292.75</v>
      </c>
      <c r="D39" s="491">
        <v>274.25</v>
      </c>
      <c r="E39" s="491">
        <v>282</v>
      </c>
    </row>
    <row r="40" spans="1:5" ht="14.25" customHeight="1">
      <c r="A40" s="494"/>
      <c r="B40" s="434" t="s">
        <v>43</v>
      </c>
      <c r="C40" s="491"/>
      <c r="D40" s="491"/>
      <c r="E40" s="491"/>
    </row>
    <row r="41" spans="1:5" ht="14.25" customHeight="1">
      <c r="A41" s="494"/>
      <c r="B41" s="434" t="s">
        <v>44</v>
      </c>
      <c r="C41" s="491"/>
      <c r="D41" s="491"/>
      <c r="E41" s="491"/>
    </row>
    <row r="42" spans="1:5" ht="14.25" customHeight="1">
      <c r="A42" s="492"/>
      <c r="B42" s="493" t="s">
        <v>45</v>
      </c>
      <c r="C42" s="491">
        <v>287.75</v>
      </c>
      <c r="D42" s="491">
        <v>265.75</v>
      </c>
      <c r="E42" s="491">
        <v>270.5</v>
      </c>
    </row>
    <row r="43" spans="1:5" ht="14.25" customHeight="1">
      <c r="A43" s="494"/>
      <c r="B43" s="434" t="s">
        <v>46</v>
      </c>
      <c r="C43" s="491"/>
      <c r="D43" s="491"/>
      <c r="E43" s="491"/>
    </row>
    <row r="44" spans="1:5" ht="14.25" customHeight="1">
      <c r="A44" s="494"/>
      <c r="B44" s="434" t="s">
        <v>47</v>
      </c>
      <c r="C44" s="491"/>
      <c r="D44" s="491"/>
      <c r="E44" s="491"/>
    </row>
    <row r="45" spans="1:5" ht="14.25" customHeight="1">
      <c r="A45" s="492"/>
      <c r="B45" s="493" t="s">
        <v>48</v>
      </c>
      <c r="C45" s="491">
        <v>278.75</v>
      </c>
      <c r="D45" s="491">
        <v>266.5</v>
      </c>
      <c r="E45" s="491">
        <v>268</v>
      </c>
    </row>
    <row r="46" spans="1:5" ht="14.25" customHeight="1">
      <c r="A46" s="494"/>
      <c r="B46" s="434" t="s">
        <v>49</v>
      </c>
      <c r="C46" s="491"/>
      <c r="D46" s="491"/>
      <c r="E46" s="491"/>
    </row>
    <row r="47" spans="1:5" ht="14.25" customHeight="1">
      <c r="A47" s="494"/>
      <c r="B47" s="434" t="s">
        <v>50</v>
      </c>
      <c r="C47" s="491"/>
      <c r="D47" s="491"/>
      <c r="E47" s="491"/>
    </row>
    <row r="48" spans="1:5" ht="14.25" customHeight="1">
      <c r="A48" s="492"/>
      <c r="B48" s="493" t="s">
        <v>51</v>
      </c>
      <c r="C48" s="491">
        <v>252</v>
      </c>
      <c r="D48" s="491">
        <v>250.25</v>
      </c>
      <c r="E48" s="491">
        <v>257.25</v>
      </c>
    </row>
    <row r="49" spans="1:5" ht="14.25" customHeight="1">
      <c r="A49" s="494"/>
      <c r="B49" s="434" t="s">
        <v>52</v>
      </c>
      <c r="C49" s="491"/>
      <c r="D49" s="491"/>
      <c r="E49" s="491"/>
    </row>
    <row r="50" spans="1:5" ht="14.25" customHeight="1">
      <c r="A50" s="494"/>
      <c r="B50" s="434" t="s">
        <v>53</v>
      </c>
      <c r="C50" s="491"/>
      <c r="D50" s="491"/>
      <c r="E50" s="491"/>
    </row>
    <row r="51" spans="1:5" ht="14.25" customHeight="1">
      <c r="A51" s="492"/>
      <c r="B51" s="493" t="s">
        <v>54</v>
      </c>
      <c r="C51" s="491">
        <v>203.25</v>
      </c>
      <c r="D51" s="491">
        <v>196.5</v>
      </c>
      <c r="E51" s="491">
        <v>194.25</v>
      </c>
    </row>
    <row r="52" spans="1:5" ht="14.25" customHeight="1">
      <c r="A52" s="494"/>
      <c r="B52" s="434" t="s">
        <v>55</v>
      </c>
      <c r="C52" s="491"/>
      <c r="D52" s="491"/>
      <c r="E52" s="491"/>
    </row>
    <row r="53" spans="1:5" ht="14.25" customHeight="1">
      <c r="A53" s="494"/>
      <c r="B53" s="434" t="s">
        <v>56</v>
      </c>
      <c r="C53" s="491"/>
      <c r="D53" s="491"/>
      <c r="E53" s="491"/>
    </row>
    <row r="54" spans="1:5" ht="14.25" customHeight="1">
      <c r="A54" s="492"/>
      <c r="B54" s="493" t="s">
        <v>57</v>
      </c>
      <c r="C54" s="491">
        <v>273</v>
      </c>
      <c r="D54" s="491">
        <v>258</v>
      </c>
      <c r="E54" s="491">
        <v>260.25</v>
      </c>
    </row>
    <row r="55" spans="1:5" ht="14.25" customHeight="1">
      <c r="A55" s="494"/>
      <c r="B55" s="434" t="s">
        <v>58</v>
      </c>
      <c r="C55" s="491"/>
      <c r="D55" s="491"/>
      <c r="E55" s="491"/>
    </row>
    <row r="56" spans="1:5" ht="14.25" customHeight="1">
      <c r="A56" s="492"/>
      <c r="B56" s="434" t="s">
        <v>59</v>
      </c>
      <c r="C56" s="491"/>
      <c r="D56" s="491"/>
      <c r="E56" s="491"/>
    </row>
    <row r="57" spans="1:5" ht="14.25" customHeight="1">
      <c r="A57" s="493" t="s">
        <v>60</v>
      </c>
      <c r="B57" s="434"/>
      <c r="C57" s="491">
        <v>182.75</v>
      </c>
      <c r="D57" s="491">
        <v>185.75</v>
      </c>
      <c r="E57" s="491">
        <v>187.75</v>
      </c>
    </row>
    <row r="58" spans="1:5" ht="14.25" customHeight="1">
      <c r="A58" s="434" t="s">
        <v>61</v>
      </c>
      <c r="B58" s="434"/>
      <c r="C58" s="495"/>
      <c r="D58" s="495"/>
      <c r="E58" s="495"/>
    </row>
    <row r="59" spans="1:5" ht="14.25" customHeight="1">
      <c r="A59" s="165" t="s">
        <v>62</v>
      </c>
      <c r="B59" s="165"/>
      <c r="C59" s="496"/>
      <c r="D59" s="497"/>
      <c r="E59" s="497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mergeCells count="13">
    <mergeCell ref="A14:B14"/>
    <mergeCell ref="A15:B15"/>
    <mergeCell ref="A16:B16"/>
    <mergeCell ref="A17:B17"/>
    <mergeCell ref="A9:B9"/>
    <mergeCell ref="A10:B10"/>
    <mergeCell ref="A12:B12"/>
    <mergeCell ref="A13:B13"/>
    <mergeCell ref="C6:E6"/>
    <mergeCell ref="A7:B7"/>
    <mergeCell ref="C7:E7"/>
    <mergeCell ref="A8:B8"/>
    <mergeCell ref="C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50390625" style="11" customWidth="1"/>
    <col min="2" max="2" width="21.625" style="11" customWidth="1"/>
    <col min="3" max="3" width="7.625" style="11" customWidth="1"/>
    <col min="4" max="6" width="8.50390625" style="11" customWidth="1"/>
    <col min="7" max="10" width="9.625" style="11" customWidth="1"/>
    <col min="11" max="16384" width="9.00390625" style="11" customWidth="1"/>
  </cols>
  <sheetData>
    <row r="1" spans="1:10" ht="18" customHeight="1">
      <c r="A1" s="53" t="s">
        <v>629</v>
      </c>
      <c r="B1" s="54" t="s">
        <v>630</v>
      </c>
      <c r="C1" s="55"/>
      <c r="D1" s="55"/>
      <c r="E1" s="55"/>
      <c r="F1" s="55"/>
      <c r="G1" s="55"/>
      <c r="H1" s="55"/>
      <c r="I1" s="55"/>
      <c r="J1" s="55"/>
    </row>
    <row r="2" spans="1:10" s="6" customFormat="1" ht="18" customHeight="1">
      <c r="A2" s="56"/>
      <c r="B2" s="57" t="s">
        <v>631</v>
      </c>
      <c r="C2" s="58"/>
      <c r="D2" s="58"/>
      <c r="E2" s="58"/>
      <c r="F2" s="58"/>
      <c r="G2" s="58"/>
      <c r="H2" s="58"/>
      <c r="I2" s="58"/>
      <c r="J2" s="58"/>
    </row>
    <row r="3" spans="1:10" s="6" customFormat="1" ht="18" customHeight="1">
      <c r="A3" s="56"/>
      <c r="B3" s="57" t="s">
        <v>632</v>
      </c>
      <c r="C3" s="58"/>
      <c r="D3" s="58"/>
      <c r="E3" s="58"/>
      <c r="F3" s="58"/>
      <c r="G3" s="58"/>
      <c r="H3" s="58"/>
      <c r="I3" s="58"/>
      <c r="J3" s="58"/>
    </row>
    <row r="4" spans="1:10" s="7" customFormat="1" ht="18" customHeight="1">
      <c r="A4" s="59"/>
      <c r="B4" s="57" t="s">
        <v>633</v>
      </c>
      <c r="C4" s="58"/>
      <c r="D4" s="58"/>
      <c r="E4" s="58"/>
      <c r="F4" s="58"/>
      <c r="G4" s="58"/>
      <c r="H4" s="58"/>
      <c r="I4" s="58"/>
      <c r="J4" s="58"/>
    </row>
    <row r="5" spans="1:10" s="7" customFormat="1" ht="18" customHeight="1">
      <c r="A5" s="59"/>
      <c r="B5" s="57" t="s">
        <v>634</v>
      </c>
      <c r="C5" s="58"/>
      <c r="D5" s="58"/>
      <c r="E5" s="58"/>
      <c r="F5" s="58"/>
      <c r="G5" s="58"/>
      <c r="H5" s="58"/>
      <c r="I5" s="58"/>
      <c r="J5" s="58"/>
    </row>
    <row r="6" spans="1:10" ht="18" customHeight="1">
      <c r="A6" s="36"/>
      <c r="C6" s="10"/>
      <c r="D6" s="36"/>
      <c r="E6" s="10"/>
      <c r="F6" s="60"/>
      <c r="G6" s="60"/>
      <c r="H6" s="36"/>
      <c r="I6" s="10"/>
      <c r="J6" s="10"/>
    </row>
    <row r="7" spans="1:11" s="17" customFormat="1" ht="18" customHeight="1">
      <c r="A7" s="12"/>
      <c r="B7" s="61" t="s">
        <v>635</v>
      </c>
      <c r="C7" s="14"/>
      <c r="D7" s="715">
        <v>1999</v>
      </c>
      <c r="E7" s="715">
        <v>2000</v>
      </c>
      <c r="F7" s="715">
        <v>2001</v>
      </c>
      <c r="G7" s="15" t="s">
        <v>591</v>
      </c>
      <c r="H7" s="15" t="s">
        <v>592</v>
      </c>
      <c r="I7" s="15" t="s">
        <v>593</v>
      </c>
      <c r="J7" s="15" t="s">
        <v>594</v>
      </c>
      <c r="K7" s="16"/>
    </row>
    <row r="8" spans="1:11" s="17" customFormat="1" ht="18" customHeight="1">
      <c r="A8" s="18"/>
      <c r="B8" s="62" t="s">
        <v>636</v>
      </c>
      <c r="C8" s="19"/>
      <c r="D8" s="721"/>
      <c r="E8" s="721"/>
      <c r="F8" s="721"/>
      <c r="G8" s="20" t="s">
        <v>596</v>
      </c>
      <c r="H8" s="20" t="s">
        <v>597</v>
      </c>
      <c r="I8" s="20" t="s">
        <v>598</v>
      </c>
      <c r="J8" s="20" t="s">
        <v>599</v>
      </c>
      <c r="K8" s="16"/>
    </row>
    <row r="9" spans="1:11" s="21" customFormat="1" ht="18" customHeight="1">
      <c r="A9" s="63"/>
      <c r="B9" s="64" t="s">
        <v>637</v>
      </c>
      <c r="C9" s="65"/>
      <c r="D9" s="722"/>
      <c r="E9" s="722"/>
      <c r="F9" s="722"/>
      <c r="G9" s="23" t="s">
        <v>601</v>
      </c>
      <c r="H9" s="23" t="s">
        <v>602</v>
      </c>
      <c r="I9" s="23" t="s">
        <v>603</v>
      </c>
      <c r="J9" s="23" t="s">
        <v>604</v>
      </c>
      <c r="K9" s="24"/>
    </row>
    <row r="10" spans="1:11" s="29" customFormat="1" ht="24" customHeight="1">
      <c r="A10" s="718">
        <v>1</v>
      </c>
      <c r="B10" s="719"/>
      <c r="C10" s="26">
        <v>2</v>
      </c>
      <c r="D10" s="66">
        <v>3</v>
      </c>
      <c r="E10" s="26">
        <v>4</v>
      </c>
      <c r="F10" s="66">
        <v>5</v>
      </c>
      <c r="G10" s="26">
        <v>6</v>
      </c>
      <c r="H10" s="66">
        <v>7</v>
      </c>
      <c r="I10" s="26">
        <v>8</v>
      </c>
      <c r="J10" s="67">
        <v>9</v>
      </c>
      <c r="K10" s="28"/>
    </row>
    <row r="11" spans="1:11" ht="36" customHeight="1">
      <c r="A11" s="30" t="s">
        <v>605</v>
      </c>
      <c r="B11" s="39"/>
      <c r="C11" s="39" t="s">
        <v>610</v>
      </c>
      <c r="D11" s="68">
        <v>5389</v>
      </c>
      <c r="E11" s="35">
        <v>3146</v>
      </c>
      <c r="F11" s="34">
        <f>SUM(G11:J11)</f>
        <v>2622</v>
      </c>
      <c r="G11" s="35">
        <v>1008</v>
      </c>
      <c r="H11" s="35">
        <v>234</v>
      </c>
      <c r="I11" s="35">
        <v>890</v>
      </c>
      <c r="J11" s="35">
        <v>490</v>
      </c>
      <c r="K11" s="36"/>
    </row>
    <row r="12" spans="1:11" ht="33" customHeight="1">
      <c r="A12" s="710" t="s">
        <v>607</v>
      </c>
      <c r="B12" s="720"/>
      <c r="C12" s="39" t="s">
        <v>609</v>
      </c>
      <c r="D12" s="68">
        <v>668778</v>
      </c>
      <c r="E12" s="35">
        <v>370315</v>
      </c>
      <c r="F12" s="34">
        <f aca="true" t="shared" si="0" ref="F12:F20">SUM(G12:J12)</f>
        <v>404325.13</v>
      </c>
      <c r="G12" s="35">
        <v>171067.73</v>
      </c>
      <c r="H12" s="35">
        <v>48187.95</v>
      </c>
      <c r="I12" s="35">
        <v>112042.52</v>
      </c>
      <c r="J12" s="35">
        <v>73026.93</v>
      </c>
      <c r="K12" s="36"/>
    </row>
    <row r="13" spans="1:11" ht="33" customHeight="1">
      <c r="A13" s="30" t="s">
        <v>611</v>
      </c>
      <c r="B13" s="69"/>
      <c r="C13" s="39" t="s">
        <v>610</v>
      </c>
      <c r="D13" s="68">
        <v>4252</v>
      </c>
      <c r="E13" s="35">
        <v>2747</v>
      </c>
      <c r="F13" s="34">
        <f t="shared" si="0"/>
        <v>1774</v>
      </c>
      <c r="G13" s="35">
        <v>735</v>
      </c>
      <c r="H13" s="35">
        <v>203</v>
      </c>
      <c r="I13" s="35">
        <v>788</v>
      </c>
      <c r="J13" s="35">
        <v>48</v>
      </c>
      <c r="K13" s="36"/>
    </row>
    <row r="14" spans="1:11" ht="33" customHeight="1">
      <c r="A14" s="710" t="s">
        <v>612</v>
      </c>
      <c r="B14" s="711"/>
      <c r="C14" s="39" t="s">
        <v>609</v>
      </c>
      <c r="D14" s="68">
        <v>307738.44</v>
      </c>
      <c r="E14" s="35">
        <v>230090</v>
      </c>
      <c r="F14" s="34">
        <f t="shared" si="0"/>
        <v>174087.36</v>
      </c>
      <c r="G14" s="35">
        <v>68551.26</v>
      </c>
      <c r="H14" s="35">
        <v>20491.58</v>
      </c>
      <c r="I14" s="35">
        <v>77835.12</v>
      </c>
      <c r="J14" s="35">
        <v>7209.4</v>
      </c>
      <c r="K14" s="36"/>
    </row>
    <row r="15" spans="1:11" ht="33" customHeight="1">
      <c r="A15" s="30" t="s">
        <v>616</v>
      </c>
      <c r="B15" s="69"/>
      <c r="C15" s="39" t="s">
        <v>610</v>
      </c>
      <c r="D15" s="68">
        <v>1085</v>
      </c>
      <c r="E15" s="35">
        <v>368</v>
      </c>
      <c r="F15" s="34">
        <f t="shared" si="0"/>
        <v>805</v>
      </c>
      <c r="G15" s="35">
        <v>261</v>
      </c>
      <c r="H15" s="35">
        <v>21</v>
      </c>
      <c r="I15" s="35">
        <v>91</v>
      </c>
      <c r="J15" s="35">
        <v>432</v>
      </c>
      <c r="K15" s="36"/>
    </row>
    <row r="16" spans="1:11" ht="33" customHeight="1">
      <c r="A16" s="710" t="s">
        <v>638</v>
      </c>
      <c r="B16" s="711"/>
      <c r="C16" s="39" t="s">
        <v>609</v>
      </c>
      <c r="D16" s="68">
        <v>128575.91</v>
      </c>
      <c r="E16" s="35">
        <v>54809</v>
      </c>
      <c r="F16" s="34">
        <f t="shared" si="0"/>
        <v>107657.91</v>
      </c>
      <c r="G16" s="35">
        <v>44438.61</v>
      </c>
      <c r="H16" s="35">
        <v>5624.28</v>
      </c>
      <c r="I16" s="35">
        <v>9688.86</v>
      </c>
      <c r="J16" s="35">
        <v>47906.16</v>
      </c>
      <c r="K16" s="36"/>
    </row>
    <row r="17" spans="1:11" ht="33" customHeight="1">
      <c r="A17" s="30" t="s">
        <v>618</v>
      </c>
      <c r="B17" s="69"/>
      <c r="C17" s="39" t="s">
        <v>610</v>
      </c>
      <c r="D17" s="70">
        <v>2</v>
      </c>
      <c r="E17" s="41" t="s">
        <v>639</v>
      </c>
      <c r="F17" s="41" t="s">
        <v>639</v>
      </c>
      <c r="G17" s="41" t="s">
        <v>639</v>
      </c>
      <c r="H17" s="41" t="s">
        <v>639</v>
      </c>
      <c r="I17" s="41" t="s">
        <v>639</v>
      </c>
      <c r="J17" s="41" t="s">
        <v>639</v>
      </c>
      <c r="K17" s="36"/>
    </row>
    <row r="18" spans="1:11" ht="33" customHeight="1">
      <c r="A18" s="710" t="s">
        <v>619</v>
      </c>
      <c r="B18" s="711"/>
      <c r="C18" s="39" t="s">
        <v>609</v>
      </c>
      <c r="D18" s="70">
        <v>33939.38</v>
      </c>
      <c r="E18" s="41" t="s">
        <v>639</v>
      </c>
      <c r="F18" s="41" t="s">
        <v>639</v>
      </c>
      <c r="G18" s="41" t="s">
        <v>639</v>
      </c>
      <c r="H18" s="41" t="s">
        <v>639</v>
      </c>
      <c r="I18" s="41" t="s">
        <v>639</v>
      </c>
      <c r="J18" s="41" t="s">
        <v>639</v>
      </c>
      <c r="K18" s="36"/>
    </row>
    <row r="19" spans="1:11" ht="33" customHeight="1">
      <c r="A19" s="30" t="s">
        <v>620</v>
      </c>
      <c r="B19" s="69"/>
      <c r="C19" s="39" t="s">
        <v>610</v>
      </c>
      <c r="D19" s="71">
        <v>50</v>
      </c>
      <c r="E19" s="35">
        <v>31</v>
      </c>
      <c r="F19" s="34">
        <f t="shared" si="0"/>
        <v>43</v>
      </c>
      <c r="G19" s="35">
        <v>12</v>
      </c>
      <c r="H19" s="35">
        <v>10</v>
      </c>
      <c r="I19" s="35">
        <v>11</v>
      </c>
      <c r="J19" s="35">
        <v>10</v>
      </c>
      <c r="K19" s="36"/>
    </row>
    <row r="20" spans="1:11" ht="33" customHeight="1">
      <c r="A20" s="710" t="s">
        <v>640</v>
      </c>
      <c r="B20" s="711"/>
      <c r="C20" s="39" t="s">
        <v>609</v>
      </c>
      <c r="D20" s="71">
        <v>198524.27</v>
      </c>
      <c r="E20" s="35">
        <v>85417</v>
      </c>
      <c r="F20" s="34">
        <f t="shared" si="0"/>
        <v>122579.85999999999</v>
      </c>
      <c r="G20" s="35">
        <v>58077.86</v>
      </c>
      <c r="H20" s="35">
        <v>22072.09</v>
      </c>
      <c r="I20" s="35">
        <v>24518.54</v>
      </c>
      <c r="J20" s="35">
        <v>17911.37</v>
      </c>
      <c r="K20" s="36"/>
    </row>
    <row r="21" spans="5:11" ht="15" customHeight="1">
      <c r="E21" s="72"/>
      <c r="F21" s="72"/>
      <c r="G21" s="72"/>
      <c r="H21" s="72"/>
      <c r="I21" s="72"/>
      <c r="J21" s="72"/>
      <c r="K21" s="36"/>
    </row>
    <row r="22" spans="1:10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7" s="44" customFormat="1" ht="15" customHeight="1">
      <c r="A23" s="52" t="s">
        <v>610</v>
      </c>
      <c r="B23" s="44" t="s">
        <v>641</v>
      </c>
      <c r="C23" s="73"/>
      <c r="E23" s="74" t="s">
        <v>642</v>
      </c>
      <c r="F23" s="75" t="s">
        <v>643</v>
      </c>
      <c r="G23" s="76"/>
    </row>
    <row r="24" spans="1:7" s="46" customFormat="1" ht="15" customHeight="1">
      <c r="A24" s="52"/>
      <c r="B24" s="38" t="s">
        <v>644</v>
      </c>
      <c r="F24" s="46" t="s">
        <v>645</v>
      </c>
      <c r="G24" s="77"/>
    </row>
    <row r="25" spans="1:7" s="46" customFormat="1" ht="15" customHeight="1">
      <c r="A25" s="52"/>
      <c r="B25" s="38" t="s">
        <v>646</v>
      </c>
      <c r="F25" s="38" t="s">
        <v>647</v>
      </c>
      <c r="G25" s="77"/>
    </row>
    <row r="26" spans="1:7" s="46" customFormat="1" ht="15" customHeight="1">
      <c r="A26" s="52"/>
      <c r="B26" s="38"/>
      <c r="F26" s="77"/>
      <c r="G26" s="77"/>
    </row>
    <row r="27" spans="1:10" s="76" customFormat="1" ht="15" customHeight="1">
      <c r="A27" s="78" t="s">
        <v>648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s="76" customFormat="1" ht="15" customHeight="1">
      <c r="A28" s="79"/>
      <c r="B28" s="78" t="s">
        <v>649</v>
      </c>
      <c r="C28" s="79"/>
      <c r="D28" s="79"/>
      <c r="E28" s="79"/>
      <c r="F28" s="79"/>
      <c r="G28" s="79"/>
      <c r="H28" s="79"/>
      <c r="I28" s="79"/>
      <c r="J28" s="80"/>
    </row>
    <row r="29" s="48" customFormat="1" ht="15" customHeight="1">
      <c r="A29" s="46" t="s">
        <v>650</v>
      </c>
    </row>
    <row r="30" s="48" customFormat="1" ht="15" customHeight="1">
      <c r="B30" s="46" t="s">
        <v>651</v>
      </c>
    </row>
    <row r="31" spans="1:2" s="48" customFormat="1" ht="15" customHeight="1">
      <c r="A31" s="46"/>
      <c r="B31" s="48" t="s">
        <v>652</v>
      </c>
    </row>
    <row r="32" s="48" customFormat="1" ht="15" customHeight="1">
      <c r="A32" s="48" t="s">
        <v>653</v>
      </c>
    </row>
    <row r="33" s="48" customFormat="1" ht="15.75">
      <c r="B33" s="48" t="s">
        <v>654</v>
      </c>
    </row>
  </sheetData>
  <mergeCells count="9">
    <mergeCell ref="D7:D9"/>
    <mergeCell ref="E7:E9"/>
    <mergeCell ref="F7:F9"/>
    <mergeCell ref="A10:B10"/>
    <mergeCell ref="A20:B20"/>
    <mergeCell ref="A12:B12"/>
    <mergeCell ref="A14:B14"/>
    <mergeCell ref="A16:B16"/>
    <mergeCell ref="A18:B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5.00390625" style="45" customWidth="1"/>
    <col min="2" max="2" width="30.25390625" style="45" customWidth="1"/>
    <col min="3" max="4" width="33.875" style="45" customWidth="1"/>
    <col min="5" max="16384" width="9.00390625" style="45" customWidth="1"/>
  </cols>
  <sheetData>
    <row r="1" spans="1:4" ht="20.25" customHeight="1">
      <c r="A1" s="498" t="s">
        <v>78</v>
      </c>
      <c r="B1" s="472" t="s">
        <v>79</v>
      </c>
      <c r="C1" s="58"/>
      <c r="D1" s="58"/>
    </row>
    <row r="2" spans="2:4" ht="18" customHeight="1">
      <c r="B2" s="57" t="s">
        <v>80</v>
      </c>
      <c r="C2" s="58"/>
      <c r="D2" s="58"/>
    </row>
    <row r="3" spans="2:4" ht="18" customHeight="1">
      <c r="B3" s="57" t="s">
        <v>81</v>
      </c>
      <c r="C3" s="58"/>
      <c r="D3" s="58"/>
    </row>
    <row r="4" spans="2:4" ht="18" customHeight="1">
      <c r="B4" s="57" t="s">
        <v>82</v>
      </c>
      <c r="C4" s="58"/>
      <c r="D4" s="58"/>
    </row>
    <row r="5" spans="2:4" ht="18" customHeight="1">
      <c r="B5" s="317"/>
      <c r="C5" s="317"/>
      <c r="D5" s="499" t="s">
        <v>83</v>
      </c>
    </row>
    <row r="6" spans="1:4" ht="18" customHeight="1">
      <c r="A6" s="500"/>
      <c r="B6" s="501"/>
      <c r="C6" s="781" t="s">
        <v>84</v>
      </c>
      <c r="D6" s="782"/>
    </row>
    <row r="7" spans="1:4" ht="18" customHeight="1">
      <c r="A7" s="85"/>
      <c r="B7" s="502"/>
      <c r="C7" s="707" t="s">
        <v>85</v>
      </c>
      <c r="D7" s="705"/>
    </row>
    <row r="8" spans="1:4" ht="18" customHeight="1">
      <c r="A8" s="128" t="s">
        <v>86</v>
      </c>
      <c r="B8" s="158"/>
      <c r="C8" s="783" t="s">
        <v>87</v>
      </c>
      <c r="D8" s="775"/>
    </row>
    <row r="9" spans="1:4" ht="18" customHeight="1">
      <c r="A9" s="128" t="s">
        <v>88</v>
      </c>
      <c r="B9" s="158"/>
      <c r="C9" s="503" t="s">
        <v>89</v>
      </c>
      <c r="D9" s="504" t="s">
        <v>90</v>
      </c>
    </row>
    <row r="10" spans="1:4" ht="18" customHeight="1">
      <c r="A10" s="773" t="s">
        <v>91</v>
      </c>
      <c r="B10" s="774"/>
      <c r="C10" s="505" t="s">
        <v>92</v>
      </c>
      <c r="D10" s="506" t="s">
        <v>93</v>
      </c>
    </row>
    <row r="11" spans="1:4" ht="18" customHeight="1">
      <c r="A11" s="85"/>
      <c r="B11" s="161"/>
      <c r="C11" s="507" t="s">
        <v>94</v>
      </c>
      <c r="D11" s="508" t="s">
        <v>95</v>
      </c>
    </row>
    <row r="12" spans="1:4" ht="24" customHeight="1">
      <c r="A12" s="443">
        <v>1</v>
      </c>
      <c r="B12" s="509"/>
      <c r="C12" s="509">
        <v>2</v>
      </c>
      <c r="D12" s="510">
        <v>3</v>
      </c>
    </row>
    <row r="13" spans="1:4" ht="36" customHeight="1">
      <c r="A13" s="784">
        <v>1999</v>
      </c>
      <c r="B13" s="784"/>
      <c r="C13" s="512">
        <v>102.98</v>
      </c>
      <c r="D13" s="512">
        <v>101.33</v>
      </c>
    </row>
    <row r="14" spans="1:4" ht="24" customHeight="1">
      <c r="A14" s="785" t="s">
        <v>96</v>
      </c>
      <c r="B14" s="786"/>
      <c r="C14" s="513">
        <v>104.3</v>
      </c>
      <c r="D14" s="513">
        <v>101.28</v>
      </c>
    </row>
    <row r="15" spans="1:4" ht="24" customHeight="1">
      <c r="A15" s="785" t="s">
        <v>97</v>
      </c>
      <c r="B15" s="786"/>
      <c r="C15" s="513">
        <v>101.87</v>
      </c>
      <c r="D15" s="513">
        <v>99.93</v>
      </c>
    </row>
    <row r="16" spans="1:4" ht="24" customHeight="1">
      <c r="A16" s="785" t="s">
        <v>98</v>
      </c>
      <c r="B16" s="786"/>
      <c r="C16" s="513">
        <v>103.8</v>
      </c>
      <c r="D16" s="513">
        <v>102.89</v>
      </c>
    </row>
    <row r="17" spans="1:4" ht="24" customHeight="1">
      <c r="A17" s="785" t="s">
        <v>99</v>
      </c>
      <c r="B17" s="786"/>
      <c r="C17" s="513">
        <v>101.94</v>
      </c>
      <c r="D17" s="513">
        <v>101.21</v>
      </c>
    </row>
    <row r="18" spans="1:4" ht="36" customHeight="1">
      <c r="A18" s="784">
        <v>2000</v>
      </c>
      <c r="B18" s="784"/>
      <c r="C18" s="514">
        <v>100</v>
      </c>
      <c r="D18" s="514">
        <v>100</v>
      </c>
    </row>
    <row r="19" spans="1:4" ht="24" customHeight="1">
      <c r="A19" s="785" t="s">
        <v>100</v>
      </c>
      <c r="B19" s="786"/>
      <c r="C19" s="515">
        <v>98.48</v>
      </c>
      <c r="D19" s="516">
        <v>97.94</v>
      </c>
    </row>
    <row r="20" spans="1:4" ht="24" customHeight="1">
      <c r="A20" s="785" t="s">
        <v>101</v>
      </c>
      <c r="B20" s="786"/>
      <c r="C20" s="516">
        <v>101.45</v>
      </c>
      <c r="D20" s="516">
        <v>101.39</v>
      </c>
    </row>
    <row r="21" spans="1:4" ht="24" customHeight="1">
      <c r="A21" s="785" t="s">
        <v>102</v>
      </c>
      <c r="B21" s="786"/>
      <c r="C21" s="516">
        <v>100.04</v>
      </c>
      <c r="D21" s="516">
        <v>100.31</v>
      </c>
    </row>
    <row r="22" spans="1:4" ht="24" customHeight="1">
      <c r="A22" s="785" t="s">
        <v>103</v>
      </c>
      <c r="B22" s="786"/>
      <c r="C22" s="516">
        <v>99.99</v>
      </c>
      <c r="D22" s="516">
        <v>100.34</v>
      </c>
    </row>
    <row r="23" spans="1:4" ht="36" customHeight="1">
      <c r="A23" s="784">
        <v>2001</v>
      </c>
      <c r="B23" s="784"/>
      <c r="C23" s="514">
        <v>101.13</v>
      </c>
      <c r="D23" s="514">
        <v>103.19</v>
      </c>
    </row>
    <row r="24" spans="1:4" ht="24" customHeight="1">
      <c r="A24" s="785" t="s">
        <v>104</v>
      </c>
      <c r="B24" s="786"/>
      <c r="C24" s="516">
        <v>100.91</v>
      </c>
      <c r="D24" s="516">
        <v>102.04</v>
      </c>
    </row>
    <row r="25" spans="1:4" ht="24" customHeight="1">
      <c r="A25" s="785" t="s">
        <v>105</v>
      </c>
      <c r="B25" s="786"/>
      <c r="C25" s="516">
        <v>100.38</v>
      </c>
      <c r="D25" s="516">
        <v>101.89</v>
      </c>
    </row>
    <row r="26" spans="1:4" ht="24" customHeight="1">
      <c r="A26" s="785" t="s">
        <v>106</v>
      </c>
      <c r="B26" s="786"/>
      <c r="C26" s="516">
        <v>100.85</v>
      </c>
      <c r="D26" s="516">
        <v>102.95</v>
      </c>
    </row>
    <row r="27" spans="1:4" ht="24" customHeight="1">
      <c r="A27" s="785" t="s">
        <v>107</v>
      </c>
      <c r="B27" s="786"/>
      <c r="C27" s="516">
        <v>102.36</v>
      </c>
      <c r="D27" s="516">
        <v>105.87</v>
      </c>
    </row>
    <row r="28" spans="1:4" ht="24" customHeight="1">
      <c r="A28" s="787"/>
      <c r="B28" s="787"/>
      <c r="C28" s="518"/>
      <c r="D28" s="518"/>
    </row>
    <row r="29" spans="2:4" ht="15" customHeight="1">
      <c r="B29" s="519"/>
      <c r="C29" s="520"/>
      <c r="D29" s="520"/>
    </row>
    <row r="30" spans="1:4" s="194" customFormat="1" ht="15" customHeight="1">
      <c r="A30" s="521" t="s">
        <v>108</v>
      </c>
      <c r="B30" s="522"/>
      <c r="C30" s="523"/>
      <c r="D30" s="523"/>
    </row>
    <row r="31" spans="1:4" s="140" customFormat="1" ht="15" customHeight="1">
      <c r="A31" s="124" t="s">
        <v>109</v>
      </c>
      <c r="B31" s="524"/>
      <c r="C31" s="525"/>
      <c r="D31" s="525"/>
    </row>
    <row r="32" spans="1:4" s="140" customFormat="1" ht="15" customHeight="1">
      <c r="A32" s="124" t="s">
        <v>110</v>
      </c>
      <c r="B32" s="525"/>
      <c r="C32" s="372"/>
      <c r="D32" s="525"/>
    </row>
    <row r="33" ht="15" customHeight="1">
      <c r="B33" s="522"/>
    </row>
    <row r="34" ht="15" customHeight="1"/>
    <row r="35" ht="15" customHeight="1"/>
  </sheetData>
  <mergeCells count="20"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C6:D6"/>
    <mergeCell ref="C7:D7"/>
    <mergeCell ref="C8:D8"/>
    <mergeCell ref="A10:B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875" style="124" customWidth="1"/>
    <col min="2" max="2" width="44.25390625" style="124" customWidth="1"/>
    <col min="3" max="3" width="11.125" style="217" customWidth="1"/>
    <col min="4" max="8" width="11.125" style="124" customWidth="1"/>
    <col min="9" max="16384" width="9.00390625" style="124" customWidth="1"/>
  </cols>
  <sheetData>
    <row r="1" spans="1:8" ht="18" customHeight="1">
      <c r="A1" s="498" t="s">
        <v>111</v>
      </c>
      <c r="B1" s="457" t="s">
        <v>112</v>
      </c>
      <c r="C1" s="124"/>
      <c r="D1" s="317"/>
      <c r="E1" s="317"/>
      <c r="F1" s="317"/>
      <c r="G1" s="317"/>
      <c r="H1" s="317"/>
    </row>
    <row r="2" spans="1:8" s="528" customFormat="1" ht="18" customHeight="1">
      <c r="A2" s="526"/>
      <c r="B2" s="57" t="s">
        <v>113</v>
      </c>
      <c r="C2" s="527"/>
      <c r="D2" s="527"/>
      <c r="E2" s="527"/>
      <c r="F2" s="527"/>
      <c r="G2" s="527"/>
      <c r="H2" s="527"/>
    </row>
    <row r="3" spans="1:8" s="528" customFormat="1" ht="18" customHeight="1">
      <c r="A3" s="527"/>
      <c r="B3" s="57" t="s">
        <v>114</v>
      </c>
      <c r="C3" s="527"/>
      <c r="D3" s="527"/>
      <c r="E3" s="527"/>
      <c r="F3" s="527"/>
      <c r="G3" s="527"/>
      <c r="H3" s="527"/>
    </row>
    <row r="4" spans="1:8" ht="18" customHeight="1">
      <c r="A4" s="317"/>
      <c r="B4" s="317"/>
      <c r="C4" s="529"/>
      <c r="D4" s="317"/>
      <c r="E4" s="317"/>
      <c r="F4" s="317"/>
      <c r="H4" s="530" t="s">
        <v>83</v>
      </c>
    </row>
    <row r="5" spans="1:8" ht="15.75" customHeight="1">
      <c r="A5" s="531"/>
      <c r="B5" s="532"/>
      <c r="C5" s="270"/>
      <c r="D5" s="788" t="s">
        <v>115</v>
      </c>
      <c r="E5" s="789"/>
      <c r="F5" s="789"/>
      <c r="G5" s="789"/>
      <c r="H5" s="789"/>
    </row>
    <row r="6" spans="1:8" ht="15.75" customHeight="1">
      <c r="A6" s="790" t="s">
        <v>116</v>
      </c>
      <c r="B6" s="772"/>
      <c r="C6" s="533" t="s">
        <v>117</v>
      </c>
      <c r="D6" s="689" t="s">
        <v>118</v>
      </c>
      <c r="E6" s="691"/>
      <c r="F6" s="691"/>
      <c r="G6" s="691"/>
      <c r="H6" s="691"/>
    </row>
    <row r="7" spans="1:8" ht="15.75" customHeight="1">
      <c r="A7" s="773" t="s">
        <v>119</v>
      </c>
      <c r="B7" s="774"/>
      <c r="C7" s="534" t="s">
        <v>120</v>
      </c>
      <c r="D7" s="708" t="s">
        <v>121</v>
      </c>
      <c r="E7" s="709"/>
      <c r="F7" s="709"/>
      <c r="G7" s="709"/>
      <c r="H7" s="709"/>
    </row>
    <row r="8" spans="1:8" ht="15.75" customHeight="1">
      <c r="A8" s="791" t="s">
        <v>122</v>
      </c>
      <c r="B8" s="756"/>
      <c r="C8" s="217" t="s">
        <v>123</v>
      </c>
      <c r="D8" s="503" t="s">
        <v>124</v>
      </c>
      <c r="E8" s="503" t="s">
        <v>125</v>
      </c>
      <c r="F8" s="503" t="s">
        <v>126</v>
      </c>
      <c r="G8" s="503" t="s">
        <v>127</v>
      </c>
      <c r="H8" s="504" t="s">
        <v>128</v>
      </c>
    </row>
    <row r="9" spans="1:8" ht="15.75" customHeight="1">
      <c r="A9" s="217"/>
      <c r="B9" s="357"/>
      <c r="D9" s="505" t="s">
        <v>129</v>
      </c>
      <c r="E9" s="505" t="s">
        <v>130</v>
      </c>
      <c r="F9" s="505" t="s">
        <v>131</v>
      </c>
      <c r="G9" s="505" t="s">
        <v>132</v>
      </c>
      <c r="H9" s="506" t="s">
        <v>133</v>
      </c>
    </row>
    <row r="10" spans="1:8" ht="18" customHeight="1">
      <c r="A10" s="792"/>
      <c r="B10" s="793"/>
      <c r="C10" s="535"/>
      <c r="D10" s="536" t="s">
        <v>134</v>
      </c>
      <c r="E10" s="505" t="s">
        <v>135</v>
      </c>
      <c r="F10" s="505" t="s">
        <v>136</v>
      </c>
      <c r="G10" s="505" t="s">
        <v>137</v>
      </c>
      <c r="H10" s="537" t="s">
        <v>138</v>
      </c>
    </row>
    <row r="11" spans="1:8" ht="18" customHeight="1">
      <c r="A11" s="538">
        <v>1</v>
      </c>
      <c r="B11" s="539"/>
      <c r="C11" s="329">
        <v>2</v>
      </c>
      <c r="D11" s="329">
        <v>3</v>
      </c>
      <c r="E11" s="329">
        <v>4</v>
      </c>
      <c r="F11" s="329">
        <v>5</v>
      </c>
      <c r="G11" s="329">
        <v>6</v>
      </c>
      <c r="H11" s="330">
        <v>7</v>
      </c>
    </row>
    <row r="12" spans="1:8" ht="15" customHeight="1">
      <c r="A12" s="485"/>
      <c r="B12" s="485"/>
      <c r="C12" s="540"/>
      <c r="D12" s="478"/>
      <c r="E12" s="478"/>
      <c r="F12" s="478"/>
      <c r="G12" s="478"/>
      <c r="H12" s="478"/>
    </row>
    <row r="13" spans="1:8" s="211" customFormat="1" ht="15" customHeight="1">
      <c r="A13" s="794" t="s">
        <v>139</v>
      </c>
      <c r="B13" s="705"/>
      <c r="C13" s="541">
        <v>100</v>
      </c>
      <c r="D13" s="542">
        <v>101.125</v>
      </c>
      <c r="E13" s="541">
        <v>100.91</v>
      </c>
      <c r="F13" s="541">
        <v>100.38</v>
      </c>
      <c r="G13" s="541">
        <v>100.85</v>
      </c>
      <c r="H13" s="541">
        <v>102.36</v>
      </c>
    </row>
    <row r="14" spans="1:8" s="211" customFormat="1" ht="15" customHeight="1">
      <c r="A14" s="705" t="s">
        <v>140</v>
      </c>
      <c r="B14" s="705"/>
      <c r="C14" s="543"/>
      <c r="D14" s="544"/>
      <c r="E14" s="545"/>
      <c r="F14" s="544"/>
      <c r="G14" s="544"/>
      <c r="H14" s="546"/>
    </row>
    <row r="15" spans="1:8" s="211" customFormat="1" ht="15" customHeight="1">
      <c r="A15" s="705" t="s">
        <v>141</v>
      </c>
      <c r="B15" s="705"/>
      <c r="C15" s="543"/>
      <c r="D15" s="544"/>
      <c r="E15" s="545"/>
      <c r="F15" s="544"/>
      <c r="G15" s="544"/>
      <c r="H15" s="546"/>
    </row>
    <row r="16" spans="1:8" s="211" customFormat="1" ht="15" customHeight="1">
      <c r="A16" s="547" t="s">
        <v>18</v>
      </c>
      <c r="B16" s="383"/>
      <c r="C16" s="541">
        <v>86.67</v>
      </c>
      <c r="D16" s="542">
        <v>101.155</v>
      </c>
      <c r="E16" s="541">
        <v>100.64</v>
      </c>
      <c r="F16" s="541">
        <v>100.44</v>
      </c>
      <c r="G16" s="541">
        <v>101.06</v>
      </c>
      <c r="H16" s="541">
        <v>102.48</v>
      </c>
    </row>
    <row r="17" spans="1:8" s="216" customFormat="1" ht="15" customHeight="1">
      <c r="A17" s="314" t="s">
        <v>142</v>
      </c>
      <c r="B17" s="314"/>
      <c r="C17" s="543"/>
      <c r="D17" s="544"/>
      <c r="E17" s="548"/>
      <c r="F17" s="549"/>
      <c r="G17" s="548"/>
      <c r="H17" s="550"/>
    </row>
    <row r="18" spans="1:8" s="216" customFormat="1" ht="15" customHeight="1">
      <c r="A18" s="446" t="s">
        <v>143</v>
      </c>
      <c r="B18" s="446"/>
      <c r="C18" s="543"/>
      <c r="D18" s="544"/>
      <c r="E18" s="548"/>
      <c r="F18" s="549"/>
      <c r="G18" s="548"/>
      <c r="H18" s="550"/>
    </row>
    <row r="19" spans="1:8" s="211" customFormat="1" ht="15" customHeight="1">
      <c r="A19" s="551"/>
      <c r="B19" s="552" t="s">
        <v>21</v>
      </c>
      <c r="C19" s="543">
        <v>1.83</v>
      </c>
      <c r="D19" s="548">
        <v>101.205</v>
      </c>
      <c r="E19" s="548">
        <v>100.6</v>
      </c>
      <c r="F19" s="548">
        <v>98.8</v>
      </c>
      <c r="G19" s="548">
        <v>99.7</v>
      </c>
      <c r="H19" s="550">
        <v>105.72</v>
      </c>
    </row>
    <row r="20" spans="1:8" s="216" customFormat="1" ht="15" customHeight="1">
      <c r="A20" s="494"/>
      <c r="B20" s="434" t="s">
        <v>22</v>
      </c>
      <c r="C20" s="543"/>
      <c r="D20" s="548"/>
      <c r="E20" s="548"/>
      <c r="F20" s="548"/>
      <c r="G20" s="548"/>
      <c r="H20" s="550"/>
    </row>
    <row r="21" spans="1:8" s="216" customFormat="1" ht="15" customHeight="1">
      <c r="A21" s="553"/>
      <c r="B21" s="554" t="s">
        <v>144</v>
      </c>
      <c r="C21" s="543"/>
      <c r="D21" s="549"/>
      <c r="E21" s="549"/>
      <c r="F21" s="549"/>
      <c r="G21" s="549"/>
      <c r="H21" s="549"/>
    </row>
    <row r="22" spans="1:8" s="211" customFormat="1" ht="15" customHeight="1">
      <c r="A22" s="551"/>
      <c r="B22" s="552" t="s">
        <v>24</v>
      </c>
      <c r="C22" s="543">
        <v>2.33</v>
      </c>
      <c r="D22" s="548">
        <v>97.335</v>
      </c>
      <c r="E22" s="548">
        <v>103.31</v>
      </c>
      <c r="F22" s="548">
        <v>97.06</v>
      </c>
      <c r="G22" s="548">
        <v>97.79</v>
      </c>
      <c r="H22" s="550">
        <v>91.18</v>
      </c>
    </row>
    <row r="23" spans="1:8" s="216" customFormat="1" ht="15" customHeight="1">
      <c r="A23" s="494"/>
      <c r="B23" s="434" t="s">
        <v>145</v>
      </c>
      <c r="C23" s="543"/>
      <c r="D23" s="549"/>
      <c r="E23" s="549"/>
      <c r="F23" s="549"/>
      <c r="G23" s="549"/>
      <c r="H23" s="549"/>
    </row>
    <row r="24" spans="1:8" s="216" customFormat="1" ht="15" customHeight="1">
      <c r="A24" s="553"/>
      <c r="B24" s="554" t="s">
        <v>146</v>
      </c>
      <c r="C24" s="543"/>
      <c r="D24" s="548"/>
      <c r="E24" s="548"/>
      <c r="F24" s="548"/>
      <c r="G24" s="548"/>
      <c r="H24" s="550"/>
    </row>
    <row r="25" spans="1:8" s="216" customFormat="1" ht="15" customHeight="1">
      <c r="A25" s="551"/>
      <c r="B25" s="552" t="s">
        <v>27</v>
      </c>
      <c r="C25" s="543">
        <v>5.5</v>
      </c>
      <c r="D25" s="548">
        <v>98.3025</v>
      </c>
      <c r="E25" s="548">
        <v>99.03</v>
      </c>
      <c r="F25" s="548">
        <v>96.12</v>
      </c>
      <c r="G25" s="548">
        <v>96.44</v>
      </c>
      <c r="H25" s="550">
        <v>101.62</v>
      </c>
    </row>
    <row r="26" spans="1:8" s="211" customFormat="1" ht="15" customHeight="1">
      <c r="A26" s="494"/>
      <c r="B26" s="434" t="s">
        <v>28</v>
      </c>
      <c r="C26" s="543"/>
      <c r="D26" s="548"/>
      <c r="E26" s="548"/>
      <c r="F26" s="548"/>
      <c r="G26" s="548"/>
      <c r="H26" s="550"/>
    </row>
    <row r="27" spans="1:8" s="216" customFormat="1" ht="15" customHeight="1">
      <c r="A27" s="553"/>
      <c r="B27" s="554" t="s">
        <v>147</v>
      </c>
      <c r="C27" s="543"/>
      <c r="D27" s="548"/>
      <c r="E27" s="548"/>
      <c r="F27" s="548"/>
      <c r="G27" s="548"/>
      <c r="H27" s="550"/>
    </row>
    <row r="28" spans="1:8" s="216" customFormat="1" ht="15" customHeight="1">
      <c r="A28" s="551"/>
      <c r="B28" s="552" t="s">
        <v>30</v>
      </c>
      <c r="C28" s="543">
        <v>8.87</v>
      </c>
      <c r="D28" s="549">
        <v>100.5025</v>
      </c>
      <c r="E28" s="549">
        <v>103.69</v>
      </c>
      <c r="F28" s="549">
        <v>95.97</v>
      </c>
      <c r="G28" s="549">
        <v>101.01</v>
      </c>
      <c r="H28" s="549">
        <v>101.34</v>
      </c>
    </row>
    <row r="29" spans="1:8" s="211" customFormat="1" ht="15" customHeight="1">
      <c r="A29" s="494"/>
      <c r="B29" s="434" t="s">
        <v>31</v>
      </c>
      <c r="C29" s="543"/>
      <c r="D29" s="548"/>
      <c r="E29" s="548"/>
      <c r="F29" s="548"/>
      <c r="G29" s="548"/>
      <c r="H29" s="550"/>
    </row>
    <row r="30" spans="1:8" s="216" customFormat="1" ht="15" customHeight="1">
      <c r="A30" s="553"/>
      <c r="B30" s="554" t="s">
        <v>148</v>
      </c>
      <c r="C30" s="543"/>
      <c r="D30" s="549"/>
      <c r="E30" s="549"/>
      <c r="F30" s="549"/>
      <c r="G30" s="549"/>
      <c r="H30" s="549"/>
    </row>
    <row r="31" spans="1:8" s="216" customFormat="1" ht="15" customHeight="1">
      <c r="A31" s="551"/>
      <c r="B31" s="552" t="s">
        <v>33</v>
      </c>
      <c r="C31" s="543">
        <v>19.12</v>
      </c>
      <c r="D31" s="548">
        <v>102.1425</v>
      </c>
      <c r="E31" s="548">
        <v>102.14</v>
      </c>
      <c r="F31" s="548">
        <v>101.79</v>
      </c>
      <c r="G31" s="548">
        <v>103.21</v>
      </c>
      <c r="H31" s="550">
        <v>101.43</v>
      </c>
    </row>
    <row r="32" spans="1:8" s="211" customFormat="1" ht="15" customHeight="1">
      <c r="A32" s="494"/>
      <c r="B32" s="434" t="s">
        <v>34</v>
      </c>
      <c r="C32" s="543"/>
      <c r="D32" s="548"/>
      <c r="E32" s="548"/>
      <c r="F32" s="548"/>
      <c r="G32" s="548"/>
      <c r="H32" s="550"/>
    </row>
    <row r="33" spans="1:8" s="216" customFormat="1" ht="15" customHeight="1">
      <c r="A33" s="553"/>
      <c r="B33" s="554" t="s">
        <v>149</v>
      </c>
      <c r="C33" s="543"/>
      <c r="D33" s="548"/>
      <c r="E33" s="548"/>
      <c r="F33" s="548"/>
      <c r="G33" s="548"/>
      <c r="H33" s="550"/>
    </row>
    <row r="34" spans="1:8" s="216" customFormat="1" ht="15" customHeight="1">
      <c r="A34" s="551"/>
      <c r="B34" s="552" t="s">
        <v>36</v>
      </c>
      <c r="C34" s="543">
        <v>5.8</v>
      </c>
      <c r="D34" s="549">
        <v>106.745</v>
      </c>
      <c r="E34" s="549">
        <v>103.24</v>
      </c>
      <c r="F34" s="549">
        <v>107.91</v>
      </c>
      <c r="G34" s="549">
        <v>104.68</v>
      </c>
      <c r="H34" s="549">
        <v>111.15</v>
      </c>
    </row>
    <row r="35" spans="1:8" s="211" customFormat="1" ht="15" customHeight="1">
      <c r="A35" s="494"/>
      <c r="B35" s="434" t="s">
        <v>37</v>
      </c>
      <c r="C35" s="543"/>
      <c r="D35" s="548"/>
      <c r="E35" s="548"/>
      <c r="F35" s="548"/>
      <c r="G35" s="548"/>
      <c r="H35" s="550"/>
    </row>
    <row r="36" spans="1:8" s="216" customFormat="1" ht="15" customHeight="1">
      <c r="A36" s="553"/>
      <c r="B36" s="554" t="s">
        <v>150</v>
      </c>
      <c r="C36" s="543"/>
      <c r="D36" s="549"/>
      <c r="E36" s="549"/>
      <c r="F36" s="549"/>
      <c r="G36" s="549"/>
      <c r="H36" s="549"/>
    </row>
    <row r="37" spans="1:8" s="216" customFormat="1" ht="15" customHeight="1">
      <c r="A37" s="551"/>
      <c r="B37" s="552" t="s">
        <v>39</v>
      </c>
      <c r="C37" s="543">
        <v>5.27</v>
      </c>
      <c r="D37" s="548">
        <v>97.285</v>
      </c>
      <c r="E37" s="548">
        <v>93.48</v>
      </c>
      <c r="F37" s="548">
        <v>95.29</v>
      </c>
      <c r="G37" s="548">
        <v>101.09</v>
      </c>
      <c r="H37" s="550">
        <v>99.28</v>
      </c>
    </row>
    <row r="38" spans="1:8" s="211" customFormat="1" ht="15" customHeight="1">
      <c r="A38" s="494"/>
      <c r="B38" s="434" t="s">
        <v>40</v>
      </c>
      <c r="C38" s="543"/>
      <c r="D38" s="548"/>
      <c r="E38" s="548"/>
      <c r="F38" s="548"/>
      <c r="G38" s="548"/>
      <c r="H38" s="550"/>
    </row>
    <row r="39" spans="1:8" s="216" customFormat="1" ht="15" customHeight="1">
      <c r="A39" s="553"/>
      <c r="B39" s="554" t="s">
        <v>151</v>
      </c>
      <c r="C39" s="543"/>
      <c r="D39" s="548"/>
      <c r="E39" s="548"/>
      <c r="F39" s="548"/>
      <c r="G39" s="548"/>
      <c r="H39" s="550"/>
    </row>
    <row r="40" spans="1:8" s="216" customFormat="1" ht="15" customHeight="1">
      <c r="A40" s="551"/>
      <c r="B40" s="552" t="s">
        <v>42</v>
      </c>
      <c r="C40" s="543">
        <v>4.88</v>
      </c>
      <c r="D40" s="549">
        <v>102.9175</v>
      </c>
      <c r="E40" s="549">
        <v>100.73</v>
      </c>
      <c r="F40" s="549">
        <v>106.93</v>
      </c>
      <c r="G40" s="549">
        <v>103.28</v>
      </c>
      <c r="H40" s="549">
        <v>100.73</v>
      </c>
    </row>
    <row r="41" spans="1:8" s="211" customFormat="1" ht="15" customHeight="1">
      <c r="A41" s="494"/>
      <c r="B41" s="434" t="s">
        <v>43</v>
      </c>
      <c r="C41" s="543"/>
      <c r="D41" s="548"/>
      <c r="E41" s="548"/>
      <c r="F41" s="548"/>
      <c r="G41" s="548"/>
      <c r="H41" s="550"/>
    </row>
    <row r="42" spans="1:8" s="216" customFormat="1" ht="15" customHeight="1">
      <c r="A42" s="553"/>
      <c r="B42" s="554" t="s">
        <v>152</v>
      </c>
      <c r="C42" s="543"/>
      <c r="D42" s="549"/>
      <c r="E42" s="549"/>
      <c r="F42" s="549"/>
      <c r="G42" s="549"/>
      <c r="H42" s="549"/>
    </row>
    <row r="43" spans="1:8" s="216" customFormat="1" ht="15" customHeight="1">
      <c r="A43" s="551"/>
      <c r="B43" s="552" t="s">
        <v>45</v>
      </c>
      <c r="C43" s="543">
        <v>3.87</v>
      </c>
      <c r="D43" s="548">
        <v>101.69</v>
      </c>
      <c r="E43" s="548">
        <v>101.5</v>
      </c>
      <c r="F43" s="548">
        <v>100.75</v>
      </c>
      <c r="G43" s="548">
        <v>100.75</v>
      </c>
      <c r="H43" s="550">
        <v>103.76</v>
      </c>
    </row>
    <row r="44" spans="1:8" s="211" customFormat="1" ht="15" customHeight="1">
      <c r="A44" s="494"/>
      <c r="B44" s="434" t="s">
        <v>46</v>
      </c>
      <c r="C44" s="543"/>
      <c r="D44" s="548"/>
      <c r="E44" s="548"/>
      <c r="F44" s="548"/>
      <c r="G44" s="548"/>
      <c r="H44" s="550"/>
    </row>
    <row r="45" spans="1:8" s="216" customFormat="1" ht="15" customHeight="1">
      <c r="A45" s="553"/>
      <c r="B45" s="554" t="s">
        <v>153</v>
      </c>
      <c r="C45" s="543"/>
      <c r="D45" s="548"/>
      <c r="E45" s="548"/>
      <c r="F45" s="548"/>
      <c r="G45" s="548"/>
      <c r="H45" s="550"/>
    </row>
    <row r="46" spans="1:8" s="216" customFormat="1" ht="15" customHeight="1">
      <c r="A46" s="551"/>
      <c r="B46" s="552" t="s">
        <v>48</v>
      </c>
      <c r="C46" s="543">
        <v>7.04</v>
      </c>
      <c r="D46" s="548">
        <v>100.375</v>
      </c>
      <c r="E46" s="548">
        <v>102.62</v>
      </c>
      <c r="F46" s="548">
        <v>98.13</v>
      </c>
      <c r="G46" s="548">
        <v>99.63</v>
      </c>
      <c r="H46" s="550">
        <v>101.12</v>
      </c>
    </row>
    <row r="47" spans="1:8" s="211" customFormat="1" ht="15" customHeight="1">
      <c r="A47" s="494"/>
      <c r="B47" s="434" t="s">
        <v>49</v>
      </c>
      <c r="C47" s="543"/>
      <c r="D47" s="548"/>
      <c r="E47" s="548"/>
      <c r="F47" s="548"/>
      <c r="G47" s="548"/>
      <c r="H47" s="550"/>
    </row>
    <row r="48" spans="1:8" s="216" customFormat="1" ht="15" customHeight="1">
      <c r="A48" s="553"/>
      <c r="B48" s="554" t="s">
        <v>154</v>
      </c>
      <c r="C48" s="543"/>
      <c r="D48" s="548"/>
      <c r="E48" s="548"/>
      <c r="F48" s="548"/>
      <c r="G48" s="548"/>
      <c r="H48" s="550"/>
    </row>
    <row r="49" spans="1:8" s="216" customFormat="1" ht="15" customHeight="1">
      <c r="A49" s="551"/>
      <c r="B49" s="552" t="s">
        <v>155</v>
      </c>
      <c r="C49" s="543">
        <v>2.75</v>
      </c>
      <c r="D49" s="548">
        <v>102.9</v>
      </c>
      <c r="E49" s="548">
        <v>103.6</v>
      </c>
      <c r="F49" s="548">
        <v>100.4</v>
      </c>
      <c r="G49" s="548">
        <v>104.4</v>
      </c>
      <c r="H49" s="550">
        <v>103.2</v>
      </c>
    </row>
    <row r="50" spans="1:8" s="211" customFormat="1" ht="15" customHeight="1">
      <c r="A50" s="494"/>
      <c r="B50" s="434" t="s">
        <v>156</v>
      </c>
      <c r="C50" s="543"/>
      <c r="D50" s="548"/>
      <c r="E50" s="548"/>
      <c r="F50" s="548"/>
      <c r="G50" s="548"/>
      <c r="H50" s="550"/>
    </row>
    <row r="51" spans="1:8" s="216" customFormat="1" ht="15" customHeight="1">
      <c r="A51" s="553"/>
      <c r="B51" s="554" t="s">
        <v>157</v>
      </c>
      <c r="C51" s="543"/>
      <c r="D51" s="548"/>
      <c r="E51" s="548"/>
      <c r="F51" s="548"/>
      <c r="G51" s="548"/>
      <c r="H51" s="550"/>
    </row>
    <row r="52" spans="1:8" s="216" customFormat="1" ht="15" customHeight="1">
      <c r="A52" s="551"/>
      <c r="B52" s="552" t="s">
        <v>54</v>
      </c>
      <c r="C52" s="543">
        <v>2.26</v>
      </c>
      <c r="D52" s="548">
        <v>98.6025</v>
      </c>
      <c r="E52" s="548">
        <v>95.43</v>
      </c>
      <c r="F52" s="548">
        <v>95.94</v>
      </c>
      <c r="G52" s="548">
        <v>99.49</v>
      </c>
      <c r="H52" s="550">
        <v>103.55</v>
      </c>
    </row>
    <row r="53" spans="1:8" s="216" customFormat="1" ht="15" customHeight="1">
      <c r="A53" s="494"/>
      <c r="B53" s="434" t="s">
        <v>55</v>
      </c>
      <c r="C53" s="543"/>
      <c r="D53" s="548"/>
      <c r="E53" s="548"/>
      <c r="F53" s="548"/>
      <c r="G53" s="548"/>
      <c r="H53" s="550"/>
    </row>
    <row r="54" spans="1:8" s="211" customFormat="1" ht="15" customHeight="1">
      <c r="A54" s="553"/>
      <c r="B54" s="554" t="s">
        <v>158</v>
      </c>
      <c r="C54" s="543"/>
      <c r="D54" s="548"/>
      <c r="E54" s="548"/>
      <c r="F54" s="548"/>
      <c r="G54" s="548"/>
      <c r="H54" s="550"/>
    </row>
    <row r="55" spans="1:8" s="216" customFormat="1" ht="15" customHeight="1">
      <c r="A55" s="551"/>
      <c r="B55" s="552" t="s">
        <v>57</v>
      </c>
      <c r="C55" s="543">
        <v>17.15</v>
      </c>
      <c r="D55" s="548">
        <v>100.87</v>
      </c>
      <c r="E55" s="548">
        <v>98.06</v>
      </c>
      <c r="F55" s="548">
        <v>101.94</v>
      </c>
      <c r="G55" s="548">
        <v>99.22</v>
      </c>
      <c r="H55" s="550">
        <v>104.26</v>
      </c>
    </row>
    <row r="56" spans="1:8" s="216" customFormat="1" ht="15" customHeight="1">
      <c r="A56" s="494"/>
      <c r="B56" s="434" t="s">
        <v>58</v>
      </c>
      <c r="C56" s="543"/>
      <c r="D56" s="548"/>
      <c r="E56" s="548"/>
      <c r="F56" s="548"/>
      <c r="G56" s="548"/>
      <c r="H56" s="550"/>
    </row>
    <row r="57" spans="1:8" s="211" customFormat="1" ht="15" customHeight="1">
      <c r="A57" s="551"/>
      <c r="B57" s="555" t="s">
        <v>159</v>
      </c>
      <c r="C57" s="543"/>
      <c r="D57" s="548"/>
      <c r="E57" s="548"/>
      <c r="F57" s="548"/>
      <c r="G57" s="548"/>
      <c r="H57" s="550"/>
    </row>
    <row r="58" spans="1:8" s="216" customFormat="1" ht="15" customHeight="1">
      <c r="A58" s="552" t="s">
        <v>60</v>
      </c>
      <c r="B58" s="555"/>
      <c r="C58" s="543">
        <v>13.33</v>
      </c>
      <c r="D58" s="548">
        <v>100.94</v>
      </c>
      <c r="E58" s="548">
        <v>102.69</v>
      </c>
      <c r="F58" s="548">
        <v>100</v>
      </c>
      <c r="G58" s="548">
        <v>99.46</v>
      </c>
      <c r="H58" s="550">
        <v>101.61</v>
      </c>
    </row>
    <row r="59" spans="1:8" s="216" customFormat="1" ht="15" customHeight="1">
      <c r="A59" s="434" t="s">
        <v>61</v>
      </c>
      <c r="B59" s="434"/>
      <c r="C59" s="556"/>
      <c r="D59" s="557"/>
      <c r="E59" s="557"/>
      <c r="F59" s="557"/>
      <c r="G59" s="557"/>
      <c r="H59" s="558"/>
    </row>
    <row r="60" spans="1:8" s="211" customFormat="1" ht="15" customHeight="1">
      <c r="A60" s="559" t="s">
        <v>160</v>
      </c>
      <c r="B60" s="559"/>
      <c r="C60" s="560"/>
      <c r="D60" s="561"/>
      <c r="E60" s="561"/>
      <c r="F60" s="561"/>
      <c r="G60" s="561"/>
      <c r="H60" s="561"/>
    </row>
    <row r="61" spans="1:8" s="211" customFormat="1" ht="15" customHeight="1">
      <c r="A61" s="124"/>
      <c r="B61" s="124"/>
      <c r="C61" s="217"/>
      <c r="D61" s="124"/>
      <c r="E61" s="124"/>
      <c r="F61" s="124"/>
      <c r="G61" s="124"/>
      <c r="H61" s="124"/>
    </row>
    <row r="62" spans="1:8" s="216" customFormat="1" ht="15" customHeight="1">
      <c r="A62" s="124"/>
      <c r="B62" s="124"/>
      <c r="C62" s="217"/>
      <c r="D62" s="124"/>
      <c r="E62" s="124"/>
      <c r="F62" s="124"/>
      <c r="G62" s="124"/>
      <c r="H62" s="124"/>
    </row>
  </sheetData>
  <mergeCells count="10">
    <mergeCell ref="A15:B15"/>
    <mergeCell ref="A8:B8"/>
    <mergeCell ref="A10:B10"/>
    <mergeCell ref="A13:B13"/>
    <mergeCell ref="A14:B14"/>
    <mergeCell ref="D5:H5"/>
    <mergeCell ref="A6:B6"/>
    <mergeCell ref="D6:H6"/>
    <mergeCell ref="A7:B7"/>
    <mergeCell ref="D7:H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2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875" style="124" customWidth="1"/>
    <col min="2" max="2" width="44.375" style="124" customWidth="1"/>
    <col min="3" max="3" width="12.75390625" style="124" customWidth="1"/>
    <col min="4" max="4" width="11.25390625" style="124" customWidth="1"/>
    <col min="5" max="5" width="11.25390625" style="217" customWidth="1"/>
    <col min="6" max="6" width="11.25390625" style="124" customWidth="1"/>
    <col min="7" max="16384" width="9.00390625" style="124" customWidth="1"/>
  </cols>
  <sheetData>
    <row r="1" spans="1:6" ht="18" customHeight="1">
      <c r="A1" s="498" t="s">
        <v>161</v>
      </c>
      <c r="B1" s="472" t="s">
        <v>162</v>
      </c>
      <c r="C1" s="58"/>
      <c r="D1" s="58"/>
      <c r="E1" s="58"/>
      <c r="F1" s="58"/>
    </row>
    <row r="2" spans="1:6" s="528" customFormat="1" ht="18" customHeight="1">
      <c r="A2" s="526"/>
      <c r="B2" s="57" t="s">
        <v>163</v>
      </c>
      <c r="C2" s="58"/>
      <c r="D2" s="58"/>
      <c r="E2" s="58"/>
      <c r="F2" s="58"/>
    </row>
    <row r="3" spans="1:6" s="528" customFormat="1" ht="18" customHeight="1">
      <c r="A3" s="526"/>
      <c r="B3" s="57" t="s">
        <v>164</v>
      </c>
      <c r="C3" s="58"/>
      <c r="D3" s="58"/>
      <c r="E3" s="58"/>
      <c r="F3" s="58"/>
    </row>
    <row r="4" spans="1:6" s="528" customFormat="1" ht="18" customHeight="1">
      <c r="A4" s="562"/>
      <c r="B4" s="57" t="s">
        <v>165</v>
      </c>
      <c r="C4" s="58"/>
      <c r="D4" s="58"/>
      <c r="E4" s="58"/>
      <c r="F4" s="58"/>
    </row>
    <row r="5" spans="1:6" ht="18" customHeight="1">
      <c r="A5" s="317"/>
      <c r="B5" s="317"/>
      <c r="C5" s="317"/>
      <c r="D5" s="317"/>
      <c r="E5" s="529"/>
      <c r="F5" s="563" t="s">
        <v>166</v>
      </c>
    </row>
    <row r="6" spans="1:6" ht="15" customHeight="1">
      <c r="A6" s="531"/>
      <c r="B6" s="532"/>
      <c r="C6" s="270"/>
      <c r="D6" s="781" t="s">
        <v>167</v>
      </c>
      <c r="E6" s="782"/>
      <c r="F6" s="782"/>
    </row>
    <row r="7" spans="1:6" ht="15" customHeight="1">
      <c r="A7" s="790" t="s">
        <v>10</v>
      </c>
      <c r="B7" s="772"/>
      <c r="C7" s="533" t="s">
        <v>117</v>
      </c>
      <c r="D7" s="689" t="s">
        <v>168</v>
      </c>
      <c r="E7" s="691"/>
      <c r="F7" s="691"/>
    </row>
    <row r="8" spans="1:6" ht="15" customHeight="1">
      <c r="A8" s="773" t="s">
        <v>12</v>
      </c>
      <c r="B8" s="774"/>
      <c r="C8" s="564" t="s">
        <v>120</v>
      </c>
      <c r="D8" s="795" t="s">
        <v>94</v>
      </c>
      <c r="E8" s="792"/>
      <c r="F8" s="792"/>
    </row>
    <row r="9" spans="1:6" ht="15" customHeight="1">
      <c r="A9" s="791" t="s">
        <v>169</v>
      </c>
      <c r="B9" s="756"/>
      <c r="C9" s="565" t="s">
        <v>170</v>
      </c>
      <c r="D9" s="328">
        <v>1999</v>
      </c>
      <c r="E9" s="328">
        <v>2000</v>
      </c>
      <c r="F9" s="280">
        <v>2001</v>
      </c>
    </row>
    <row r="10" spans="1:6" ht="15" customHeight="1">
      <c r="A10" s="538">
        <v>1</v>
      </c>
      <c r="B10" s="539"/>
      <c r="C10" s="329">
        <v>2</v>
      </c>
      <c r="D10" s="329">
        <v>3</v>
      </c>
      <c r="E10" s="329">
        <v>4</v>
      </c>
      <c r="F10" s="330">
        <v>5</v>
      </c>
    </row>
    <row r="11" spans="1:6" ht="15" customHeight="1">
      <c r="A11" s="485"/>
      <c r="B11" s="485"/>
      <c r="C11" s="566"/>
      <c r="D11" s="567"/>
      <c r="E11" s="567"/>
      <c r="F11" s="567"/>
    </row>
    <row r="12" spans="1:6" s="211" customFormat="1" ht="15" customHeight="1">
      <c r="A12" s="794" t="s">
        <v>139</v>
      </c>
      <c r="B12" s="705"/>
      <c r="C12" s="568">
        <v>100</v>
      </c>
      <c r="D12" s="569">
        <v>102.98</v>
      </c>
      <c r="E12" s="570">
        <v>100</v>
      </c>
      <c r="F12" s="570">
        <v>101.125</v>
      </c>
    </row>
    <row r="13" spans="1:6" s="211" customFormat="1" ht="15" customHeight="1">
      <c r="A13" s="705" t="s">
        <v>171</v>
      </c>
      <c r="B13" s="705"/>
      <c r="C13" s="568"/>
      <c r="D13" s="571"/>
      <c r="E13" s="572"/>
      <c r="F13" s="572"/>
    </row>
    <row r="14" spans="1:6" s="211" customFormat="1" ht="15" customHeight="1">
      <c r="A14" s="705" t="s">
        <v>172</v>
      </c>
      <c r="B14" s="705"/>
      <c r="C14" s="568"/>
      <c r="D14" s="571"/>
      <c r="E14" s="572"/>
      <c r="F14" s="572"/>
    </row>
    <row r="15" spans="1:6" s="211" customFormat="1" ht="15" customHeight="1">
      <c r="A15" s="547" t="s">
        <v>18</v>
      </c>
      <c r="B15" s="383"/>
      <c r="C15" s="568">
        <v>86.67</v>
      </c>
      <c r="D15" s="571">
        <v>103.7</v>
      </c>
      <c r="E15" s="572">
        <v>100</v>
      </c>
      <c r="F15" s="572">
        <v>101.155</v>
      </c>
    </row>
    <row r="16" spans="1:6" s="216" customFormat="1" ht="15" customHeight="1">
      <c r="A16" s="314" t="s">
        <v>173</v>
      </c>
      <c r="B16" s="314"/>
      <c r="C16" s="568"/>
      <c r="D16" s="573"/>
      <c r="E16" s="575"/>
      <c r="F16" s="575"/>
    </row>
    <row r="17" spans="1:6" s="216" customFormat="1" ht="15" customHeight="1">
      <c r="A17" s="446" t="s">
        <v>174</v>
      </c>
      <c r="B17" s="446"/>
      <c r="C17" s="568"/>
      <c r="D17" s="573"/>
      <c r="E17" s="575"/>
      <c r="F17" s="575"/>
    </row>
    <row r="18" spans="1:6" s="211" customFormat="1" ht="15" customHeight="1">
      <c r="A18" s="551"/>
      <c r="B18" s="552" t="s">
        <v>21</v>
      </c>
      <c r="C18" s="568">
        <v>1.83</v>
      </c>
      <c r="D18" s="571">
        <v>103.24</v>
      </c>
      <c r="E18" s="572">
        <v>100</v>
      </c>
      <c r="F18" s="572">
        <v>101.205</v>
      </c>
    </row>
    <row r="19" spans="1:6" s="216" customFormat="1" ht="15" customHeight="1">
      <c r="A19" s="494"/>
      <c r="B19" s="434" t="s">
        <v>22</v>
      </c>
      <c r="C19" s="568"/>
      <c r="D19" s="573"/>
      <c r="E19" s="575"/>
      <c r="F19" s="575"/>
    </row>
    <row r="20" spans="1:6" s="216" customFormat="1" ht="15" customHeight="1">
      <c r="A20" s="553"/>
      <c r="B20" s="554" t="s">
        <v>175</v>
      </c>
      <c r="C20" s="568"/>
      <c r="D20" s="573"/>
      <c r="E20" s="575"/>
      <c r="F20" s="575"/>
    </row>
    <row r="21" spans="1:6" s="211" customFormat="1" ht="15" customHeight="1">
      <c r="A21" s="551"/>
      <c r="B21" s="552" t="s">
        <v>24</v>
      </c>
      <c r="C21" s="568">
        <v>2.33</v>
      </c>
      <c r="D21" s="571">
        <v>98.81</v>
      </c>
      <c r="E21" s="572">
        <v>100</v>
      </c>
      <c r="F21" s="572">
        <v>97.335</v>
      </c>
    </row>
    <row r="22" spans="1:6" s="216" customFormat="1" ht="15" customHeight="1">
      <c r="A22" s="494"/>
      <c r="B22" s="434" t="s">
        <v>176</v>
      </c>
      <c r="C22" s="568"/>
      <c r="D22" s="573"/>
      <c r="E22" s="575"/>
      <c r="F22" s="575"/>
    </row>
    <row r="23" spans="1:6" s="216" customFormat="1" ht="15" customHeight="1">
      <c r="A23" s="553"/>
      <c r="B23" s="554" t="s">
        <v>177</v>
      </c>
      <c r="C23" s="568"/>
      <c r="D23" s="573"/>
      <c r="E23" s="575"/>
      <c r="F23" s="575"/>
    </row>
    <row r="24" spans="1:6" s="216" customFormat="1" ht="15" customHeight="1">
      <c r="A24" s="551"/>
      <c r="B24" s="552" t="s">
        <v>27</v>
      </c>
      <c r="C24" s="568">
        <v>5.5</v>
      </c>
      <c r="D24" s="571">
        <v>98.87</v>
      </c>
      <c r="E24" s="572">
        <v>100</v>
      </c>
      <c r="F24" s="572">
        <v>98.3025</v>
      </c>
    </row>
    <row r="25" spans="1:6" s="211" customFormat="1" ht="15" customHeight="1">
      <c r="A25" s="494"/>
      <c r="B25" s="434" t="s">
        <v>28</v>
      </c>
      <c r="C25" s="568"/>
      <c r="D25" s="573"/>
      <c r="E25" s="575"/>
      <c r="F25" s="575"/>
    </row>
    <row r="26" spans="1:6" s="216" customFormat="1" ht="15" customHeight="1">
      <c r="A26" s="553"/>
      <c r="B26" s="554" t="s">
        <v>178</v>
      </c>
      <c r="C26" s="568"/>
      <c r="D26" s="573"/>
      <c r="E26" s="575"/>
      <c r="F26" s="575"/>
    </row>
    <row r="27" spans="1:6" s="216" customFormat="1" ht="15" customHeight="1">
      <c r="A27" s="551"/>
      <c r="B27" s="552" t="s">
        <v>30</v>
      </c>
      <c r="C27" s="568">
        <v>8.87</v>
      </c>
      <c r="D27" s="571">
        <v>96.65</v>
      </c>
      <c r="E27" s="572">
        <v>100</v>
      </c>
      <c r="F27" s="572">
        <v>100.5025</v>
      </c>
    </row>
    <row r="28" spans="1:6" s="211" customFormat="1" ht="15" customHeight="1">
      <c r="A28" s="494"/>
      <c r="B28" s="434" t="s">
        <v>31</v>
      </c>
      <c r="C28" s="568"/>
      <c r="D28" s="573"/>
      <c r="E28" s="575"/>
      <c r="F28" s="575"/>
    </row>
    <row r="29" spans="1:6" s="216" customFormat="1" ht="15" customHeight="1">
      <c r="A29" s="553"/>
      <c r="B29" s="554" t="s">
        <v>179</v>
      </c>
      <c r="C29" s="568"/>
      <c r="D29" s="573"/>
      <c r="E29" s="575"/>
      <c r="F29" s="575"/>
    </row>
    <row r="30" spans="1:6" s="216" customFormat="1" ht="15" customHeight="1">
      <c r="A30" s="551"/>
      <c r="B30" s="552" t="s">
        <v>33</v>
      </c>
      <c r="C30" s="568">
        <v>19.12</v>
      </c>
      <c r="D30" s="571">
        <v>102.5</v>
      </c>
      <c r="E30" s="572">
        <v>100</v>
      </c>
      <c r="F30" s="572">
        <v>102.1425</v>
      </c>
    </row>
    <row r="31" spans="1:6" s="211" customFormat="1" ht="15" customHeight="1">
      <c r="A31" s="494"/>
      <c r="B31" s="434" t="s">
        <v>34</v>
      </c>
      <c r="C31" s="568"/>
      <c r="D31" s="573"/>
      <c r="E31" s="575"/>
      <c r="F31" s="575"/>
    </row>
    <row r="32" spans="1:6" s="216" customFormat="1" ht="15" customHeight="1">
      <c r="A32" s="553"/>
      <c r="B32" s="554" t="s">
        <v>180</v>
      </c>
      <c r="C32" s="568"/>
      <c r="D32" s="573"/>
      <c r="E32" s="575"/>
      <c r="F32" s="575"/>
    </row>
    <row r="33" spans="1:6" s="216" customFormat="1" ht="15" customHeight="1">
      <c r="A33" s="551"/>
      <c r="B33" s="552" t="s">
        <v>36</v>
      </c>
      <c r="C33" s="568">
        <v>5.8</v>
      </c>
      <c r="D33" s="571">
        <v>111.96</v>
      </c>
      <c r="E33" s="572">
        <v>100</v>
      </c>
      <c r="F33" s="572">
        <v>106.745</v>
      </c>
    </row>
    <row r="34" spans="1:6" s="211" customFormat="1" ht="15" customHeight="1">
      <c r="A34" s="494"/>
      <c r="B34" s="434" t="s">
        <v>37</v>
      </c>
      <c r="C34" s="568"/>
      <c r="D34" s="573"/>
      <c r="E34" s="575"/>
      <c r="F34" s="575"/>
    </row>
    <row r="35" spans="1:6" s="216" customFormat="1" ht="15" customHeight="1">
      <c r="A35" s="553"/>
      <c r="B35" s="554" t="s">
        <v>181</v>
      </c>
      <c r="C35" s="568"/>
      <c r="D35" s="573"/>
      <c r="E35" s="575"/>
      <c r="F35" s="575"/>
    </row>
    <row r="36" spans="1:6" s="216" customFormat="1" ht="15" customHeight="1">
      <c r="A36" s="551"/>
      <c r="B36" s="552" t="s">
        <v>39</v>
      </c>
      <c r="C36" s="568">
        <v>5.27</v>
      </c>
      <c r="D36" s="571">
        <v>105.98</v>
      </c>
      <c r="E36" s="572">
        <v>100</v>
      </c>
      <c r="F36" s="572">
        <v>97.285</v>
      </c>
    </row>
    <row r="37" spans="1:6" s="211" customFormat="1" ht="15" customHeight="1">
      <c r="A37" s="494"/>
      <c r="B37" s="434" t="s">
        <v>40</v>
      </c>
      <c r="C37" s="568"/>
      <c r="D37" s="573"/>
      <c r="E37" s="575"/>
      <c r="F37" s="575"/>
    </row>
    <row r="38" spans="1:6" s="216" customFormat="1" ht="15" customHeight="1">
      <c r="A38" s="553"/>
      <c r="B38" s="554" t="s">
        <v>182</v>
      </c>
      <c r="C38" s="568"/>
      <c r="D38" s="573"/>
      <c r="E38" s="575"/>
      <c r="F38" s="575"/>
    </row>
    <row r="39" spans="1:6" s="216" customFormat="1" ht="15" customHeight="1">
      <c r="A39" s="551"/>
      <c r="B39" s="552" t="s">
        <v>42</v>
      </c>
      <c r="C39" s="568">
        <v>4.88</v>
      </c>
      <c r="D39" s="571">
        <v>106.84</v>
      </c>
      <c r="E39" s="572">
        <v>100</v>
      </c>
      <c r="F39" s="572">
        <v>102.9175</v>
      </c>
    </row>
    <row r="40" spans="1:6" s="211" customFormat="1" ht="15" customHeight="1">
      <c r="A40" s="494"/>
      <c r="B40" s="434" t="s">
        <v>43</v>
      </c>
      <c r="C40" s="568"/>
      <c r="D40" s="573"/>
      <c r="E40" s="575"/>
      <c r="F40" s="575"/>
    </row>
    <row r="41" spans="1:6" s="216" customFormat="1" ht="15" customHeight="1">
      <c r="A41" s="553"/>
      <c r="B41" s="554" t="s">
        <v>183</v>
      </c>
      <c r="C41" s="568"/>
      <c r="D41" s="573"/>
      <c r="E41" s="575"/>
      <c r="F41" s="575"/>
    </row>
    <row r="42" spans="1:6" s="216" customFormat="1" ht="15" customHeight="1">
      <c r="A42" s="551"/>
      <c r="B42" s="552" t="s">
        <v>45</v>
      </c>
      <c r="C42" s="568">
        <v>3.87</v>
      </c>
      <c r="D42" s="571">
        <v>108.18</v>
      </c>
      <c r="E42" s="572">
        <v>100</v>
      </c>
      <c r="F42" s="572">
        <v>101.69</v>
      </c>
    </row>
    <row r="43" spans="1:6" s="211" customFormat="1" ht="15" customHeight="1">
      <c r="A43" s="494"/>
      <c r="B43" s="434" t="s">
        <v>46</v>
      </c>
      <c r="C43" s="568"/>
      <c r="D43" s="573"/>
      <c r="E43" s="575"/>
      <c r="F43" s="575"/>
    </row>
    <row r="44" spans="1:6" s="216" customFormat="1" ht="15" customHeight="1">
      <c r="A44" s="553"/>
      <c r="B44" s="554" t="s">
        <v>184</v>
      </c>
      <c r="C44" s="568"/>
      <c r="D44" s="573"/>
      <c r="E44" s="575"/>
      <c r="F44" s="575"/>
    </row>
    <row r="45" spans="1:6" s="216" customFormat="1" ht="15" customHeight="1">
      <c r="A45" s="551"/>
      <c r="B45" s="552" t="s">
        <v>48</v>
      </c>
      <c r="C45" s="568">
        <v>7.04</v>
      </c>
      <c r="D45" s="571">
        <v>104.4</v>
      </c>
      <c r="E45" s="572">
        <v>100</v>
      </c>
      <c r="F45" s="572">
        <v>100.375</v>
      </c>
    </row>
    <row r="46" spans="1:6" s="211" customFormat="1" ht="15" customHeight="1">
      <c r="A46" s="494"/>
      <c r="B46" s="434" t="s">
        <v>49</v>
      </c>
      <c r="C46" s="568"/>
      <c r="D46" s="573"/>
      <c r="E46" s="575"/>
      <c r="F46" s="575"/>
    </row>
    <row r="47" spans="1:6" s="216" customFormat="1" ht="15" customHeight="1">
      <c r="A47" s="553"/>
      <c r="B47" s="554" t="s">
        <v>185</v>
      </c>
      <c r="C47" s="568"/>
      <c r="D47" s="573"/>
      <c r="E47" s="575"/>
      <c r="F47" s="575"/>
    </row>
    <row r="48" spans="1:6" s="216" customFormat="1" ht="15" customHeight="1">
      <c r="A48" s="551"/>
      <c r="B48" s="552" t="s">
        <v>186</v>
      </c>
      <c r="C48" s="568">
        <v>2.75</v>
      </c>
      <c r="D48" s="571">
        <v>100.8</v>
      </c>
      <c r="E48" s="572">
        <v>100</v>
      </c>
      <c r="F48" s="572">
        <v>102.9</v>
      </c>
    </row>
    <row r="49" spans="1:6" s="211" customFormat="1" ht="15" customHeight="1">
      <c r="A49" s="494"/>
      <c r="B49" s="434" t="s">
        <v>187</v>
      </c>
      <c r="C49" s="568"/>
      <c r="D49" s="573"/>
      <c r="E49" s="575"/>
      <c r="F49" s="575"/>
    </row>
    <row r="50" spans="1:6" s="216" customFormat="1" ht="15" customHeight="1">
      <c r="A50" s="553"/>
      <c r="B50" s="554" t="s">
        <v>188</v>
      </c>
      <c r="C50" s="568"/>
      <c r="D50" s="573"/>
      <c r="E50" s="575"/>
      <c r="F50" s="575"/>
    </row>
    <row r="51" spans="1:6" s="216" customFormat="1" ht="15" customHeight="1">
      <c r="A51" s="551"/>
      <c r="B51" s="552" t="s">
        <v>54</v>
      </c>
      <c r="C51" s="568">
        <v>2.26</v>
      </c>
      <c r="D51" s="571">
        <v>103.17</v>
      </c>
      <c r="E51" s="572">
        <v>100</v>
      </c>
      <c r="F51" s="572">
        <v>98.6025</v>
      </c>
    </row>
    <row r="52" spans="1:6" s="216" customFormat="1" ht="15" customHeight="1">
      <c r="A52" s="494"/>
      <c r="B52" s="434" t="s">
        <v>55</v>
      </c>
      <c r="C52" s="568"/>
      <c r="D52" s="576"/>
      <c r="E52" s="577"/>
      <c r="F52" s="577"/>
    </row>
    <row r="53" spans="1:6" s="211" customFormat="1" ht="15" customHeight="1">
      <c r="A53" s="553"/>
      <c r="B53" s="554" t="s">
        <v>189</v>
      </c>
      <c r="C53" s="568"/>
      <c r="D53" s="576"/>
      <c r="E53" s="577"/>
      <c r="F53" s="577"/>
    </row>
    <row r="54" spans="1:6" ht="15" customHeight="1">
      <c r="A54" s="551"/>
      <c r="B54" s="552" t="s">
        <v>57</v>
      </c>
      <c r="C54" s="568">
        <v>17.15</v>
      </c>
      <c r="D54" s="571">
        <v>105.81</v>
      </c>
      <c r="E54" s="572">
        <v>100</v>
      </c>
      <c r="F54" s="572">
        <v>100.87</v>
      </c>
    </row>
    <row r="55" spans="1:6" ht="15" customHeight="1">
      <c r="A55" s="494"/>
      <c r="B55" s="434" t="s">
        <v>58</v>
      </c>
      <c r="C55" s="568"/>
      <c r="D55" s="573"/>
      <c r="E55" s="575"/>
      <c r="F55" s="575"/>
    </row>
    <row r="56" spans="1:6" s="211" customFormat="1" ht="15" customHeight="1">
      <c r="A56" s="551"/>
      <c r="B56" s="555" t="s">
        <v>190</v>
      </c>
      <c r="C56" s="568"/>
      <c r="D56" s="573"/>
      <c r="E56" s="575"/>
      <c r="F56" s="575"/>
    </row>
    <row r="57" spans="1:6" s="216" customFormat="1" ht="15" customHeight="1">
      <c r="A57" s="552" t="s">
        <v>60</v>
      </c>
      <c r="B57" s="555"/>
      <c r="C57" s="568">
        <v>13.33</v>
      </c>
      <c r="D57" s="571">
        <v>98.26</v>
      </c>
      <c r="E57" s="572">
        <v>100</v>
      </c>
      <c r="F57" s="572">
        <v>100.94</v>
      </c>
    </row>
    <row r="58" spans="1:6" s="216" customFormat="1" ht="15" customHeight="1">
      <c r="A58" s="434" t="s">
        <v>61</v>
      </c>
      <c r="B58" s="434"/>
      <c r="C58" s="578"/>
      <c r="D58" s="572"/>
      <c r="E58" s="571"/>
      <c r="F58" s="571"/>
    </row>
    <row r="59" spans="1:6" s="211" customFormat="1" ht="15" customHeight="1">
      <c r="A59" s="559" t="s">
        <v>191</v>
      </c>
      <c r="B59" s="559"/>
      <c r="C59" s="579"/>
      <c r="D59" s="580"/>
      <c r="E59" s="580"/>
      <c r="F59" s="581"/>
    </row>
    <row r="60" spans="1:6" s="211" customFormat="1" ht="15" customHeight="1">
      <c r="A60" s="216"/>
      <c r="B60" s="216"/>
      <c r="C60" s="216"/>
      <c r="D60" s="582"/>
      <c r="E60" s="582"/>
      <c r="F60" s="583"/>
    </row>
    <row r="61" spans="1:6" s="216" customFormat="1" ht="14.25" customHeight="1">
      <c r="A61" s="124"/>
      <c r="B61" s="124"/>
      <c r="C61" s="124"/>
      <c r="D61" s="124"/>
      <c r="E61" s="217"/>
      <c r="F61" s="124"/>
    </row>
    <row r="62" spans="1:6" s="216" customFormat="1" ht="15.75">
      <c r="A62" s="124"/>
      <c r="B62" s="124"/>
      <c r="C62" s="124"/>
      <c r="D62" s="124"/>
      <c r="E62" s="217"/>
      <c r="F62" s="124"/>
    </row>
  </sheetData>
  <mergeCells count="9">
    <mergeCell ref="A9:B9"/>
    <mergeCell ref="A12:B12"/>
    <mergeCell ref="A13:B13"/>
    <mergeCell ref="A14:B14"/>
    <mergeCell ref="D6:F6"/>
    <mergeCell ref="A7:B7"/>
    <mergeCell ref="D7:F7"/>
    <mergeCell ref="A8:B8"/>
    <mergeCell ref="D8:F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5.125" style="124" customWidth="1"/>
    <col min="2" max="2" width="44.25390625" style="124" customWidth="1"/>
    <col min="3" max="3" width="12.75390625" style="594" customWidth="1"/>
    <col min="4" max="6" width="11.125" style="124" customWidth="1"/>
    <col min="7" max="16384" width="9.00390625" style="124" customWidth="1"/>
  </cols>
  <sheetData>
    <row r="1" spans="1:6" ht="18" customHeight="1">
      <c r="A1" s="498" t="s">
        <v>192</v>
      </c>
      <c r="B1" s="472" t="s">
        <v>193</v>
      </c>
      <c r="C1" s="58"/>
      <c r="D1" s="58"/>
      <c r="E1" s="58"/>
      <c r="F1" s="58"/>
    </row>
    <row r="2" spans="1:6" s="528" customFormat="1" ht="18" customHeight="1">
      <c r="A2" s="526"/>
      <c r="B2" s="57" t="s">
        <v>194</v>
      </c>
      <c r="C2" s="58"/>
      <c r="D2" s="58"/>
      <c r="E2" s="58"/>
      <c r="F2" s="58"/>
    </row>
    <row r="3" spans="1:6" s="528" customFormat="1" ht="18" customHeight="1">
      <c r="A3" s="526"/>
      <c r="B3" s="57" t="s">
        <v>195</v>
      </c>
      <c r="C3" s="58"/>
      <c r="D3" s="58"/>
      <c r="E3" s="58"/>
      <c r="F3" s="58"/>
    </row>
    <row r="4" spans="1:6" ht="18" customHeight="1">
      <c r="A4" s="562"/>
      <c r="B4" s="57" t="s">
        <v>196</v>
      </c>
      <c r="C4" s="58"/>
      <c r="D4" s="58"/>
      <c r="E4" s="58"/>
      <c r="F4" s="58"/>
    </row>
    <row r="5" spans="1:6" ht="18" customHeight="1">
      <c r="A5" s="317"/>
      <c r="B5" s="317"/>
      <c r="C5" s="317"/>
      <c r="D5" s="317"/>
      <c r="E5" s="529"/>
      <c r="F5" s="563" t="s">
        <v>197</v>
      </c>
    </row>
    <row r="6" spans="1:6" ht="15" customHeight="1">
      <c r="A6" s="531"/>
      <c r="B6" s="532"/>
      <c r="C6" s="270"/>
      <c r="D6" s="788" t="s">
        <v>198</v>
      </c>
      <c r="E6" s="789"/>
      <c r="F6" s="789"/>
    </row>
    <row r="7" spans="1:6" ht="15" customHeight="1">
      <c r="A7" s="790" t="s">
        <v>199</v>
      </c>
      <c r="B7" s="772"/>
      <c r="C7" s="533" t="s">
        <v>117</v>
      </c>
      <c r="D7" s="689" t="s">
        <v>200</v>
      </c>
      <c r="E7" s="691"/>
      <c r="F7" s="691"/>
    </row>
    <row r="8" spans="1:6" ht="15" customHeight="1">
      <c r="A8" s="773" t="s">
        <v>201</v>
      </c>
      <c r="B8" s="774"/>
      <c r="C8" s="564" t="s">
        <v>120</v>
      </c>
      <c r="D8" s="708" t="s">
        <v>202</v>
      </c>
      <c r="E8" s="709"/>
      <c r="F8" s="709"/>
    </row>
    <row r="9" spans="1:6" ht="15" customHeight="1">
      <c r="A9" s="791" t="s">
        <v>203</v>
      </c>
      <c r="B9" s="756"/>
      <c r="C9" s="565" t="s">
        <v>170</v>
      </c>
      <c r="D9" s="328">
        <v>1999</v>
      </c>
      <c r="E9" s="328">
        <v>2000</v>
      </c>
      <c r="F9" s="280">
        <v>2001</v>
      </c>
    </row>
    <row r="10" spans="1:6" ht="15" customHeight="1">
      <c r="A10" s="538">
        <v>1</v>
      </c>
      <c r="B10" s="539"/>
      <c r="C10" s="329">
        <v>2</v>
      </c>
      <c r="D10" s="329">
        <v>3</v>
      </c>
      <c r="E10" s="329">
        <v>4</v>
      </c>
      <c r="F10" s="330">
        <v>5</v>
      </c>
    </row>
    <row r="11" spans="1:6" ht="13.5" customHeight="1">
      <c r="A11" s="485"/>
      <c r="B11" s="485"/>
      <c r="C11" s="584"/>
      <c r="D11" s="585"/>
      <c r="E11" s="585"/>
      <c r="F11" s="585"/>
    </row>
    <row r="12" spans="1:6" s="211" customFormat="1" ht="13.5" customHeight="1">
      <c r="A12" s="794" t="s">
        <v>139</v>
      </c>
      <c r="B12" s="705"/>
      <c r="C12" s="568">
        <v>100</v>
      </c>
      <c r="D12" s="586">
        <v>101.33</v>
      </c>
      <c r="E12" s="570">
        <v>100</v>
      </c>
      <c r="F12" s="586">
        <v>103.19</v>
      </c>
    </row>
    <row r="13" spans="1:6" s="211" customFormat="1" ht="13.5" customHeight="1">
      <c r="A13" s="705" t="s">
        <v>140</v>
      </c>
      <c r="B13" s="705"/>
      <c r="C13" s="568"/>
      <c r="D13" s="586"/>
      <c r="E13" s="572"/>
      <c r="F13" s="586"/>
    </row>
    <row r="14" spans="1:6" s="211" customFormat="1" ht="13.5" customHeight="1">
      <c r="A14" s="705" t="s">
        <v>204</v>
      </c>
      <c r="B14" s="705"/>
      <c r="C14" s="568"/>
      <c r="D14" s="586"/>
      <c r="E14" s="572"/>
      <c r="F14" s="586"/>
    </row>
    <row r="15" spans="1:6" s="211" customFormat="1" ht="13.5" customHeight="1">
      <c r="A15" s="547" t="s">
        <v>18</v>
      </c>
      <c r="B15" s="383"/>
      <c r="C15" s="568">
        <v>86.67</v>
      </c>
      <c r="D15" s="587">
        <v>102.04</v>
      </c>
      <c r="E15" s="572">
        <v>100</v>
      </c>
      <c r="F15" s="587">
        <v>103.22</v>
      </c>
    </row>
    <row r="16" spans="1:6" s="216" customFormat="1" ht="13.5" customHeight="1">
      <c r="A16" s="314" t="s">
        <v>205</v>
      </c>
      <c r="B16" s="314"/>
      <c r="C16" s="568"/>
      <c r="D16" s="588"/>
      <c r="E16" s="575"/>
      <c r="F16" s="588"/>
    </row>
    <row r="17" spans="1:6" s="216" customFormat="1" ht="13.5" customHeight="1">
      <c r="A17" s="446" t="s">
        <v>206</v>
      </c>
      <c r="B17" s="446"/>
      <c r="C17" s="568"/>
      <c r="D17" s="588"/>
      <c r="E17" s="575"/>
      <c r="F17" s="588"/>
    </row>
    <row r="18" spans="1:6" s="216" customFormat="1" ht="13.5" customHeight="1">
      <c r="A18" s="551"/>
      <c r="B18" s="552" t="s">
        <v>21</v>
      </c>
      <c r="C18" s="568">
        <v>1.83</v>
      </c>
      <c r="D18" s="587">
        <v>101.56</v>
      </c>
      <c r="E18" s="572">
        <v>100</v>
      </c>
      <c r="F18" s="587">
        <v>103.28</v>
      </c>
    </row>
    <row r="19" spans="1:6" s="211" customFormat="1" ht="13.5" customHeight="1">
      <c r="A19" s="494"/>
      <c r="B19" s="434" t="s">
        <v>22</v>
      </c>
      <c r="C19" s="568"/>
      <c r="D19" s="588"/>
      <c r="E19" s="575"/>
      <c r="F19" s="588"/>
    </row>
    <row r="20" spans="1:5" s="216" customFormat="1" ht="13.5" customHeight="1">
      <c r="A20" s="553"/>
      <c r="B20" s="554" t="s">
        <v>207</v>
      </c>
      <c r="C20" s="568"/>
      <c r="D20" s="588"/>
      <c r="E20" s="575"/>
    </row>
    <row r="21" spans="1:6" s="216" customFormat="1" ht="13.5" customHeight="1">
      <c r="A21" s="551"/>
      <c r="B21" s="552" t="s">
        <v>24</v>
      </c>
      <c r="C21" s="568">
        <v>2.33</v>
      </c>
      <c r="D21" s="587">
        <v>97.23</v>
      </c>
      <c r="E21" s="572">
        <v>100</v>
      </c>
      <c r="F21" s="588">
        <v>99.28</v>
      </c>
    </row>
    <row r="22" spans="1:5" s="211" customFormat="1" ht="13.5" customHeight="1">
      <c r="A22" s="494"/>
      <c r="B22" s="434" t="s">
        <v>208</v>
      </c>
      <c r="C22" s="568"/>
      <c r="D22" s="588"/>
      <c r="E22" s="575"/>
    </row>
    <row r="23" spans="1:6" s="216" customFormat="1" ht="13.5" customHeight="1">
      <c r="A23" s="553"/>
      <c r="B23" s="554" t="s">
        <v>209</v>
      </c>
      <c r="C23" s="568"/>
      <c r="D23" s="588"/>
      <c r="E23" s="575"/>
      <c r="F23" s="588"/>
    </row>
    <row r="24" spans="1:6" s="216" customFormat="1" ht="13.5" customHeight="1">
      <c r="A24" s="551"/>
      <c r="B24" s="552" t="s">
        <v>27</v>
      </c>
      <c r="C24" s="568">
        <v>5.5</v>
      </c>
      <c r="D24" s="587">
        <v>97.29</v>
      </c>
      <c r="E24" s="572">
        <v>100</v>
      </c>
      <c r="F24" s="588">
        <v>100.32</v>
      </c>
    </row>
    <row r="25" spans="1:6" s="211" customFormat="1" ht="13.5" customHeight="1">
      <c r="A25" s="494"/>
      <c r="B25" s="434" t="s">
        <v>28</v>
      </c>
      <c r="C25" s="568"/>
      <c r="D25" s="588"/>
      <c r="E25" s="575"/>
      <c r="F25" s="588"/>
    </row>
    <row r="26" spans="1:5" s="216" customFormat="1" ht="13.5" customHeight="1">
      <c r="A26" s="553"/>
      <c r="B26" s="554" t="s">
        <v>210</v>
      </c>
      <c r="C26" s="568"/>
      <c r="D26" s="588"/>
      <c r="E26" s="575"/>
    </row>
    <row r="27" spans="1:6" s="216" customFormat="1" ht="13.5" customHeight="1">
      <c r="A27" s="551"/>
      <c r="B27" s="552" t="s">
        <v>30</v>
      </c>
      <c r="C27" s="568">
        <v>8.87</v>
      </c>
      <c r="D27" s="587">
        <v>95.09</v>
      </c>
      <c r="E27" s="572">
        <v>100</v>
      </c>
      <c r="F27" s="587">
        <v>102.55</v>
      </c>
    </row>
    <row r="28" spans="1:5" s="211" customFormat="1" ht="13.5" customHeight="1">
      <c r="A28" s="494"/>
      <c r="B28" s="434" t="s">
        <v>31</v>
      </c>
      <c r="C28" s="568"/>
      <c r="D28" s="588"/>
      <c r="E28" s="575"/>
    </row>
    <row r="29" spans="1:6" s="216" customFormat="1" ht="13.5" customHeight="1">
      <c r="A29" s="553"/>
      <c r="B29" s="554" t="s">
        <v>211</v>
      </c>
      <c r="C29" s="568"/>
      <c r="D29" s="588"/>
      <c r="E29" s="575"/>
      <c r="F29" s="588"/>
    </row>
    <row r="30" spans="1:6" s="216" customFormat="1" ht="13.5" customHeight="1">
      <c r="A30" s="551"/>
      <c r="B30" s="552" t="s">
        <v>33</v>
      </c>
      <c r="C30" s="568">
        <v>19.12</v>
      </c>
      <c r="D30" s="587">
        <v>100.88</v>
      </c>
      <c r="E30" s="572">
        <v>100</v>
      </c>
      <c r="F30" s="588">
        <v>104.22</v>
      </c>
    </row>
    <row r="31" spans="1:6" s="211" customFormat="1" ht="13.5" customHeight="1">
      <c r="A31" s="494"/>
      <c r="B31" s="434" t="s">
        <v>34</v>
      </c>
      <c r="C31" s="568"/>
      <c r="D31" s="588"/>
      <c r="E31" s="575"/>
      <c r="F31" s="588"/>
    </row>
    <row r="32" spans="1:5" s="216" customFormat="1" ht="13.5" customHeight="1">
      <c r="A32" s="553"/>
      <c r="B32" s="554" t="s">
        <v>212</v>
      </c>
      <c r="C32" s="568"/>
      <c r="D32" s="588"/>
      <c r="E32" s="575"/>
    </row>
    <row r="33" spans="1:6" s="216" customFormat="1" ht="13.5" customHeight="1">
      <c r="A33" s="551"/>
      <c r="B33" s="552" t="s">
        <v>36</v>
      </c>
      <c r="C33" s="568">
        <v>5.8</v>
      </c>
      <c r="D33" s="587">
        <v>110.2</v>
      </c>
      <c r="E33" s="572">
        <v>100</v>
      </c>
      <c r="F33" s="588">
        <v>108.94</v>
      </c>
    </row>
    <row r="34" spans="1:5" s="211" customFormat="1" ht="13.5" customHeight="1">
      <c r="A34" s="494"/>
      <c r="B34" s="434" t="s">
        <v>37</v>
      </c>
      <c r="C34" s="568"/>
      <c r="D34" s="588"/>
      <c r="E34" s="575"/>
    </row>
    <row r="35" spans="1:6" s="216" customFormat="1" ht="13.5" customHeight="1">
      <c r="A35" s="553"/>
      <c r="B35" s="554" t="s">
        <v>213</v>
      </c>
      <c r="C35" s="568"/>
      <c r="D35" s="588"/>
      <c r="E35" s="575"/>
      <c r="F35" s="588"/>
    </row>
    <row r="36" spans="1:6" s="216" customFormat="1" ht="13.5" customHeight="1">
      <c r="A36" s="551"/>
      <c r="B36" s="552" t="s">
        <v>39</v>
      </c>
      <c r="C36" s="568">
        <v>5.27</v>
      </c>
      <c r="D36" s="587">
        <v>104.24</v>
      </c>
      <c r="E36" s="572">
        <v>100</v>
      </c>
      <c r="F36" s="587">
        <v>99.29</v>
      </c>
    </row>
    <row r="37" spans="1:6" s="211" customFormat="1" ht="13.5" customHeight="1">
      <c r="A37" s="494"/>
      <c r="B37" s="434" t="s">
        <v>40</v>
      </c>
      <c r="C37" s="568"/>
      <c r="D37" s="588"/>
      <c r="E37" s="575"/>
      <c r="F37" s="588"/>
    </row>
    <row r="38" spans="1:5" s="216" customFormat="1" ht="13.5" customHeight="1">
      <c r="A38" s="553"/>
      <c r="B38" s="554" t="s">
        <v>214</v>
      </c>
      <c r="C38" s="568"/>
      <c r="D38" s="588"/>
      <c r="E38" s="575"/>
    </row>
    <row r="39" spans="1:6" s="216" customFormat="1" ht="13.5" customHeight="1">
      <c r="A39" s="551"/>
      <c r="B39" s="552" t="s">
        <v>42</v>
      </c>
      <c r="C39" s="568">
        <v>4.88</v>
      </c>
      <c r="D39" s="587">
        <v>105.07</v>
      </c>
      <c r="E39" s="572">
        <v>100</v>
      </c>
      <c r="F39" s="588">
        <v>105</v>
      </c>
    </row>
    <row r="40" spans="1:5" s="211" customFormat="1" ht="13.5" customHeight="1">
      <c r="A40" s="494"/>
      <c r="B40" s="434" t="s">
        <v>43</v>
      </c>
      <c r="C40" s="568"/>
      <c r="D40" s="588"/>
      <c r="E40" s="575"/>
    </row>
    <row r="41" spans="1:6" s="216" customFormat="1" ht="13.5" customHeight="1">
      <c r="A41" s="553"/>
      <c r="B41" s="554" t="s">
        <v>215</v>
      </c>
      <c r="C41" s="568"/>
      <c r="D41" s="588"/>
      <c r="E41" s="575"/>
      <c r="F41" s="588"/>
    </row>
    <row r="42" spans="1:6" s="216" customFormat="1" ht="13.5" customHeight="1">
      <c r="A42" s="551"/>
      <c r="B42" s="552" t="s">
        <v>45</v>
      </c>
      <c r="C42" s="568">
        <v>3.87</v>
      </c>
      <c r="D42" s="587">
        <v>106.44</v>
      </c>
      <c r="E42" s="572">
        <v>100</v>
      </c>
      <c r="F42" s="588">
        <v>103.77</v>
      </c>
    </row>
    <row r="43" spans="1:6" s="211" customFormat="1" ht="13.5" customHeight="1">
      <c r="A43" s="494"/>
      <c r="B43" s="434" t="s">
        <v>46</v>
      </c>
      <c r="C43" s="568"/>
      <c r="D43" s="588"/>
      <c r="E43" s="575"/>
      <c r="F43" s="588"/>
    </row>
    <row r="44" spans="1:6" s="216" customFormat="1" ht="13.5" customHeight="1">
      <c r="A44" s="553"/>
      <c r="B44" s="554" t="s">
        <v>216</v>
      </c>
      <c r="C44" s="568"/>
      <c r="D44" s="588"/>
      <c r="E44" s="575"/>
      <c r="F44" s="588"/>
    </row>
    <row r="45" spans="1:6" s="216" customFormat="1" ht="13.5" customHeight="1">
      <c r="A45" s="551"/>
      <c r="B45" s="552" t="s">
        <v>48</v>
      </c>
      <c r="C45" s="568">
        <v>7.04</v>
      </c>
      <c r="D45" s="587">
        <v>102.71</v>
      </c>
      <c r="E45" s="572">
        <v>100</v>
      </c>
      <c r="F45" s="587">
        <v>102.42</v>
      </c>
    </row>
    <row r="46" spans="1:6" s="211" customFormat="1" ht="13.5" customHeight="1">
      <c r="A46" s="494"/>
      <c r="B46" s="434" t="s">
        <v>49</v>
      </c>
      <c r="C46" s="568"/>
      <c r="D46" s="588"/>
      <c r="E46" s="575"/>
      <c r="F46" s="588"/>
    </row>
    <row r="47" spans="1:6" s="216" customFormat="1" ht="13.5" customHeight="1">
      <c r="A47" s="553"/>
      <c r="B47" s="554" t="s">
        <v>217</v>
      </c>
      <c r="C47" s="568"/>
      <c r="D47" s="588"/>
      <c r="E47" s="575"/>
      <c r="F47" s="588"/>
    </row>
    <row r="48" spans="1:6" s="216" customFormat="1" ht="13.5" customHeight="1">
      <c r="A48" s="551"/>
      <c r="B48" s="552" t="s">
        <v>218</v>
      </c>
      <c r="C48" s="568">
        <v>2.75</v>
      </c>
      <c r="D48" s="587">
        <v>99.19</v>
      </c>
      <c r="E48" s="572">
        <v>100</v>
      </c>
      <c r="F48" s="588">
        <v>105</v>
      </c>
    </row>
    <row r="49" spans="1:5" s="211" customFormat="1" ht="13.5" customHeight="1">
      <c r="A49" s="494"/>
      <c r="B49" s="434" t="s">
        <v>219</v>
      </c>
      <c r="C49" s="568"/>
      <c r="D49" s="588"/>
      <c r="E49" s="575"/>
    </row>
    <row r="50" spans="1:5" s="216" customFormat="1" ht="13.5" customHeight="1">
      <c r="A50" s="553"/>
      <c r="B50" s="554" t="s">
        <v>220</v>
      </c>
      <c r="C50" s="568"/>
      <c r="D50" s="588"/>
      <c r="E50" s="575"/>
    </row>
    <row r="51" spans="1:6" s="216" customFormat="1" ht="13.5" customHeight="1">
      <c r="A51" s="551"/>
      <c r="B51" s="552" t="s">
        <v>54</v>
      </c>
      <c r="C51" s="568">
        <v>2.26</v>
      </c>
      <c r="D51" s="587">
        <v>101.54</v>
      </c>
      <c r="E51" s="572">
        <v>100</v>
      </c>
      <c r="F51" s="588">
        <v>100.64</v>
      </c>
    </row>
    <row r="52" spans="1:6" s="589" customFormat="1" ht="13.5" customHeight="1">
      <c r="A52" s="494"/>
      <c r="B52" s="434" t="s">
        <v>55</v>
      </c>
      <c r="C52" s="568"/>
      <c r="D52" s="588"/>
      <c r="E52" s="577"/>
      <c r="F52" s="588"/>
    </row>
    <row r="53" spans="1:6" s="216" customFormat="1" ht="13.5" customHeight="1">
      <c r="A53" s="553"/>
      <c r="B53" s="554" t="s">
        <v>221</v>
      </c>
      <c r="C53" s="568"/>
      <c r="D53" s="588"/>
      <c r="E53" s="577"/>
      <c r="F53" s="588"/>
    </row>
    <row r="54" spans="1:6" s="216" customFormat="1" ht="13.5" customHeight="1">
      <c r="A54" s="551"/>
      <c r="B54" s="552" t="s">
        <v>57</v>
      </c>
      <c r="C54" s="568">
        <v>17.15</v>
      </c>
      <c r="D54" s="587">
        <v>104.1</v>
      </c>
      <c r="E54" s="572">
        <v>100</v>
      </c>
      <c r="F54" s="588">
        <v>102.94</v>
      </c>
    </row>
    <row r="55" spans="1:6" s="589" customFormat="1" ht="13.5" customHeight="1">
      <c r="A55" s="494"/>
      <c r="B55" s="434" t="s">
        <v>58</v>
      </c>
      <c r="C55" s="568"/>
      <c r="D55" s="588"/>
      <c r="E55" s="575"/>
      <c r="F55" s="588"/>
    </row>
    <row r="56" spans="1:6" s="216" customFormat="1" ht="13.5" customHeight="1">
      <c r="A56" s="551"/>
      <c r="B56" s="555" t="s">
        <v>222</v>
      </c>
      <c r="C56" s="568"/>
      <c r="D56" s="588"/>
      <c r="E56" s="575"/>
      <c r="F56" s="587"/>
    </row>
    <row r="57" spans="1:6" s="216" customFormat="1" ht="13.5" customHeight="1">
      <c r="A57" s="552" t="s">
        <v>60</v>
      </c>
      <c r="B57" s="555"/>
      <c r="C57" s="568">
        <v>13.33</v>
      </c>
      <c r="D57" s="587">
        <v>96.71</v>
      </c>
      <c r="E57" s="572">
        <v>100</v>
      </c>
      <c r="F57" s="588">
        <v>102.99</v>
      </c>
    </row>
    <row r="58" spans="1:6" s="589" customFormat="1" ht="13.5" customHeight="1">
      <c r="A58" s="434" t="s">
        <v>61</v>
      </c>
      <c r="B58" s="434"/>
      <c r="C58" s="578"/>
      <c r="D58" s="578"/>
      <c r="E58" s="578"/>
      <c r="F58" s="578"/>
    </row>
    <row r="59" spans="1:6" s="216" customFormat="1" ht="13.5" customHeight="1">
      <c r="A59" s="559" t="s">
        <v>160</v>
      </c>
      <c r="B59" s="559"/>
      <c r="C59" s="579"/>
      <c r="D59" s="590"/>
      <c r="E59" s="590"/>
      <c r="F59" s="591"/>
    </row>
    <row r="60" spans="1:5" s="216" customFormat="1" ht="13.5" customHeight="1">
      <c r="A60" s="201"/>
      <c r="B60" s="47"/>
      <c r="C60" s="592"/>
      <c r="D60" s="593"/>
      <c r="E60" s="593"/>
    </row>
    <row r="61" ht="19.5" customHeight="1">
      <c r="A61" s="521" t="s">
        <v>223</v>
      </c>
    </row>
    <row r="62" ht="17.25" customHeight="1">
      <c r="A62" s="124" t="s">
        <v>224</v>
      </c>
    </row>
    <row r="63" ht="15.75">
      <c r="A63" s="124" t="s">
        <v>225</v>
      </c>
    </row>
  </sheetData>
  <mergeCells count="9">
    <mergeCell ref="A9:B9"/>
    <mergeCell ref="A12:B12"/>
    <mergeCell ref="A13:B13"/>
    <mergeCell ref="A14:B14"/>
    <mergeCell ref="D6:F6"/>
    <mergeCell ref="A7:B7"/>
    <mergeCell ref="D7:F7"/>
    <mergeCell ref="A8:B8"/>
    <mergeCell ref="D8:F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1">
      <selection activeCell="C11" sqref="C11"/>
    </sheetView>
  </sheetViews>
  <sheetFormatPr defaultColWidth="9.00390625" defaultRowHeight="15" customHeight="1"/>
  <cols>
    <col min="1" max="1" width="5.00390625" style="124" customWidth="1"/>
    <col min="2" max="2" width="46.25390625" style="124" customWidth="1"/>
    <col min="3" max="7" width="12.75390625" style="124" customWidth="1"/>
    <col min="8" max="16384" width="9.00390625" style="124" customWidth="1"/>
  </cols>
  <sheetData>
    <row r="1" spans="1:7" ht="18" customHeight="1">
      <c r="A1" s="498" t="s">
        <v>226</v>
      </c>
      <c r="B1" s="472" t="s">
        <v>227</v>
      </c>
      <c r="C1" s="58"/>
      <c r="D1" s="58"/>
      <c r="E1" s="58"/>
      <c r="F1" s="58"/>
      <c r="G1" s="58"/>
    </row>
    <row r="2" spans="1:7" s="528" customFormat="1" ht="18" customHeight="1">
      <c r="A2" s="526"/>
      <c r="B2" s="184" t="s">
        <v>228</v>
      </c>
      <c r="C2" s="185"/>
      <c r="D2" s="185"/>
      <c r="E2" s="185"/>
      <c r="F2" s="185"/>
      <c r="G2" s="185"/>
    </row>
    <row r="3" spans="1:7" s="528" customFormat="1" ht="18" customHeight="1">
      <c r="A3" s="526"/>
      <c r="B3" s="184" t="s">
        <v>229</v>
      </c>
      <c r="C3" s="185"/>
      <c r="D3" s="185"/>
      <c r="E3" s="185"/>
      <c r="F3" s="185"/>
      <c r="G3" s="185"/>
    </row>
    <row r="4" spans="1:7" s="528" customFormat="1" ht="18" customHeight="1">
      <c r="A4" s="255"/>
      <c r="B4" s="57" t="s">
        <v>230</v>
      </c>
      <c r="C4" s="185"/>
      <c r="D4" s="185"/>
      <c r="E4" s="185"/>
      <c r="F4" s="185"/>
      <c r="G4" s="185"/>
    </row>
    <row r="5" spans="1:7" ht="15" customHeight="1">
      <c r="A5" s="317"/>
      <c r="B5" s="317"/>
      <c r="C5" s="317"/>
      <c r="D5" s="317"/>
      <c r="E5" s="317"/>
      <c r="F5" s="317"/>
      <c r="G5" s="317"/>
    </row>
    <row r="6" spans="1:7" ht="15" customHeight="1">
      <c r="A6" s="531"/>
      <c r="B6" s="532"/>
      <c r="C6" s="595" t="s">
        <v>231</v>
      </c>
      <c r="D6" s="596"/>
      <c r="E6" s="596"/>
      <c r="F6" s="596"/>
      <c r="G6" s="596"/>
    </row>
    <row r="7" spans="1:7" ht="15" customHeight="1">
      <c r="A7" s="597" t="s">
        <v>10</v>
      </c>
      <c r="B7" s="137"/>
      <c r="C7" s="159" t="s">
        <v>232</v>
      </c>
      <c r="D7" s="128"/>
      <c r="E7" s="128"/>
      <c r="F7" s="128"/>
      <c r="G7" s="128"/>
    </row>
    <row r="8" spans="1:7" ht="15" customHeight="1">
      <c r="A8" s="373" t="s">
        <v>233</v>
      </c>
      <c r="B8" s="137"/>
      <c r="C8" s="598" t="s">
        <v>234</v>
      </c>
      <c r="D8" s="599"/>
      <c r="E8" s="599"/>
      <c r="F8" s="599"/>
      <c r="G8" s="599"/>
    </row>
    <row r="9" spans="1:7" ht="15" customHeight="1">
      <c r="A9" s="373" t="s">
        <v>203</v>
      </c>
      <c r="B9" s="137"/>
      <c r="C9" s="600">
        <v>2001</v>
      </c>
      <c r="D9" s="601" t="s">
        <v>235</v>
      </c>
      <c r="E9" s="601" t="s">
        <v>236</v>
      </c>
      <c r="F9" s="600" t="s">
        <v>237</v>
      </c>
      <c r="G9" s="602" t="s">
        <v>238</v>
      </c>
    </row>
    <row r="10" spans="1:7" ht="15" customHeight="1">
      <c r="A10" s="165"/>
      <c r="B10" s="603"/>
      <c r="C10" s="480">
        <v>2000</v>
      </c>
      <c r="D10" s="480" t="s">
        <v>239</v>
      </c>
      <c r="E10" s="480" t="s">
        <v>240</v>
      </c>
      <c r="F10" s="480" t="s">
        <v>241</v>
      </c>
      <c r="G10" s="604" t="s">
        <v>242</v>
      </c>
    </row>
    <row r="11" spans="1:7" ht="15" customHeight="1">
      <c r="A11" s="757">
        <v>1</v>
      </c>
      <c r="B11" s="743"/>
      <c r="C11" s="329">
        <v>2</v>
      </c>
      <c r="D11" s="329">
        <v>3</v>
      </c>
      <c r="E11" s="329">
        <v>4</v>
      </c>
      <c r="F11" s="329">
        <v>5</v>
      </c>
      <c r="G11" s="330">
        <v>6</v>
      </c>
    </row>
    <row r="12" spans="1:7" ht="15" customHeight="1">
      <c r="A12" s="485"/>
      <c r="B12" s="485"/>
      <c r="C12" s="478"/>
      <c r="D12" s="478"/>
      <c r="E12" s="478"/>
      <c r="F12" s="478"/>
      <c r="G12" s="478"/>
    </row>
    <row r="13" spans="1:7" s="211" customFormat="1" ht="15" customHeight="1">
      <c r="A13" s="794" t="s">
        <v>139</v>
      </c>
      <c r="B13" s="705"/>
      <c r="C13" s="605">
        <v>1.1299999999999866</v>
      </c>
      <c r="D13" s="605">
        <v>2.4675060926076213</v>
      </c>
      <c r="E13" s="605">
        <v>-1.0547067520946314</v>
      </c>
      <c r="F13" s="605">
        <v>0.8096761295481656</v>
      </c>
      <c r="G13" s="605">
        <v>2.370237023702387</v>
      </c>
    </row>
    <row r="14" spans="1:7" s="211" customFormat="1" ht="15" customHeight="1">
      <c r="A14" s="705" t="s">
        <v>140</v>
      </c>
      <c r="B14" s="705"/>
      <c r="C14" s="605"/>
      <c r="D14" s="605"/>
      <c r="E14" s="605"/>
      <c r="F14" s="605"/>
      <c r="G14" s="605"/>
    </row>
    <row r="15" spans="1:7" s="211" customFormat="1" ht="15" customHeight="1">
      <c r="A15" s="705" t="s">
        <v>204</v>
      </c>
      <c r="B15" s="705"/>
      <c r="C15" s="605"/>
      <c r="D15" s="605"/>
      <c r="E15" s="605"/>
      <c r="F15" s="605"/>
      <c r="G15" s="605"/>
    </row>
    <row r="16" spans="1:7" s="211" customFormat="1" ht="15" customHeight="1">
      <c r="A16" s="547" t="s">
        <v>18</v>
      </c>
      <c r="B16" s="383"/>
      <c r="C16" s="605">
        <v>1.1600000000000055</v>
      </c>
      <c r="D16" s="606">
        <v>2.006892357591724</v>
      </c>
      <c r="E16" s="606">
        <v>-1.374705420267091</v>
      </c>
      <c r="F16" s="606">
        <v>1.353926386520925</v>
      </c>
      <c r="G16" s="606">
        <v>2.6647966339411084</v>
      </c>
    </row>
    <row r="17" spans="1:7" s="216" customFormat="1" ht="15" customHeight="1">
      <c r="A17" s="314" t="s">
        <v>205</v>
      </c>
      <c r="B17" s="314"/>
      <c r="C17" s="607"/>
      <c r="D17" s="608"/>
      <c r="E17" s="608"/>
      <c r="F17" s="608"/>
      <c r="G17" s="608"/>
    </row>
    <row r="18" spans="1:7" s="216" customFormat="1" ht="15" customHeight="1">
      <c r="A18" s="446" t="s">
        <v>206</v>
      </c>
      <c r="B18" s="446"/>
      <c r="C18" s="607"/>
      <c r="D18" s="608"/>
      <c r="E18" s="608"/>
      <c r="F18" s="608"/>
      <c r="G18" s="608"/>
    </row>
    <row r="19" spans="1:7" s="216" customFormat="1" ht="15" customHeight="1">
      <c r="A19" s="551"/>
      <c r="B19" s="552" t="s">
        <v>21</v>
      </c>
      <c r="C19" s="605">
        <v>1.21</v>
      </c>
      <c r="D19" s="606">
        <v>0.2991026919242188</v>
      </c>
      <c r="E19" s="606">
        <v>-4.926866820631261</v>
      </c>
      <c r="F19" s="606">
        <v>-0.29999999999999716</v>
      </c>
      <c r="G19" s="606">
        <v>10.377949467529746</v>
      </c>
    </row>
    <row r="20" spans="1:7" s="211" customFormat="1" ht="15" customHeight="1">
      <c r="A20" s="494"/>
      <c r="B20" s="434" t="s">
        <v>22</v>
      </c>
      <c r="C20" s="607"/>
      <c r="D20" s="608"/>
      <c r="E20" s="608"/>
      <c r="F20" s="608"/>
      <c r="G20" s="608"/>
    </row>
    <row r="21" spans="1:2" s="216" customFormat="1" ht="15" customHeight="1">
      <c r="A21" s="553"/>
      <c r="B21" s="554" t="s">
        <v>243</v>
      </c>
    </row>
    <row r="22" spans="1:7" s="216" customFormat="1" ht="15" customHeight="1">
      <c r="A22" s="551"/>
      <c r="B22" s="552" t="s">
        <v>24</v>
      </c>
      <c r="C22" s="607">
        <v>-2.66</v>
      </c>
      <c r="D22" s="608">
        <v>1.8133438454715787</v>
      </c>
      <c r="E22" s="608">
        <v>-1.4919313914543864</v>
      </c>
      <c r="F22" s="608">
        <v>5.13923234060853</v>
      </c>
      <c r="G22" s="608">
        <v>-14.777081970277578</v>
      </c>
    </row>
    <row r="23" spans="1:2" s="211" customFormat="1" ht="15" customHeight="1">
      <c r="A23" s="494"/>
      <c r="B23" s="434" t="s">
        <v>208</v>
      </c>
    </row>
    <row r="24" spans="1:7" s="216" customFormat="1" ht="15" customHeight="1">
      <c r="A24" s="553"/>
      <c r="B24" s="554" t="s">
        <v>209</v>
      </c>
      <c r="C24" s="607"/>
      <c r="D24" s="608"/>
      <c r="E24" s="608"/>
      <c r="F24" s="608"/>
      <c r="G24" s="608"/>
    </row>
    <row r="25" spans="1:7" s="216" customFormat="1" ht="15" customHeight="1">
      <c r="A25" s="551"/>
      <c r="B25" s="552" t="s">
        <v>27</v>
      </c>
      <c r="C25" s="607">
        <v>-1.7</v>
      </c>
      <c r="D25" s="608">
        <v>3.382398997807698</v>
      </c>
      <c r="E25" s="608">
        <v>-8.04553716636373</v>
      </c>
      <c r="F25" s="608">
        <v>-1.652049765449732</v>
      </c>
      <c r="G25" s="608" t="s">
        <v>244</v>
      </c>
    </row>
    <row r="26" spans="1:7" s="211" customFormat="1" ht="15" customHeight="1">
      <c r="A26" s="494"/>
      <c r="B26" s="434" t="s">
        <v>28</v>
      </c>
      <c r="C26" s="607"/>
      <c r="D26" s="608"/>
      <c r="E26" s="608"/>
      <c r="F26" s="608"/>
      <c r="G26" s="608"/>
    </row>
    <row r="27" spans="1:2" s="216" customFormat="1" ht="15" customHeight="1">
      <c r="A27" s="553"/>
      <c r="B27" s="554" t="s">
        <v>210</v>
      </c>
    </row>
    <row r="28" spans="1:7" s="216" customFormat="1" ht="15" customHeight="1">
      <c r="A28" s="551"/>
      <c r="B28" s="552" t="s">
        <v>30</v>
      </c>
      <c r="C28" s="605">
        <v>0.49999999999998934</v>
      </c>
      <c r="D28" s="606">
        <v>14.866511576381967</v>
      </c>
      <c r="E28" s="606">
        <v>-6.23351245725452</v>
      </c>
      <c r="F28" s="606">
        <v>-2.2736068111454983</v>
      </c>
      <c r="G28" s="606">
        <v>-2.5857925598385094</v>
      </c>
    </row>
    <row r="29" spans="1:2" s="211" customFormat="1" ht="15" customHeight="1">
      <c r="A29" s="494"/>
      <c r="B29" s="434" t="s">
        <v>31</v>
      </c>
    </row>
    <row r="30" spans="1:2" s="216" customFormat="1" ht="15" customHeight="1">
      <c r="A30" s="553"/>
      <c r="B30" s="554" t="s">
        <v>211</v>
      </c>
    </row>
    <row r="31" spans="1:7" s="216" customFormat="1" ht="15" customHeight="1">
      <c r="A31" s="551"/>
      <c r="B31" s="552" t="s">
        <v>33</v>
      </c>
      <c r="C31" s="607">
        <v>2.1400000000000086</v>
      </c>
      <c r="D31" s="608">
        <v>0.699990140983914</v>
      </c>
      <c r="E31" s="608">
        <v>-1.3758356748377025</v>
      </c>
      <c r="F31" s="608">
        <v>7.031006948045189</v>
      </c>
      <c r="G31" s="608">
        <v>2.1553026488065257</v>
      </c>
    </row>
    <row r="32" spans="1:7" s="211" customFormat="1" ht="15" customHeight="1">
      <c r="A32" s="494"/>
      <c r="B32" s="434" t="s">
        <v>34</v>
      </c>
      <c r="C32" s="607"/>
      <c r="D32" s="608"/>
      <c r="E32" s="608"/>
      <c r="F32" s="608"/>
      <c r="G32" s="608"/>
    </row>
    <row r="33" spans="1:2" s="216" customFormat="1" ht="15" customHeight="1">
      <c r="A33" s="553"/>
      <c r="B33" s="554" t="s">
        <v>212</v>
      </c>
    </row>
    <row r="34" spans="1:7" s="216" customFormat="1" ht="15" customHeight="1">
      <c r="A34" s="551"/>
      <c r="B34" s="552" t="s">
        <v>36</v>
      </c>
      <c r="C34" s="607">
        <v>6.749999999999989</v>
      </c>
      <c r="D34" s="608">
        <v>3.239999999999995</v>
      </c>
      <c r="E34" s="608">
        <v>14.505517826825127</v>
      </c>
      <c r="F34" s="608">
        <v>1.042471042471064</v>
      </c>
      <c r="G34" s="608">
        <v>8.417869683964113</v>
      </c>
    </row>
    <row r="35" spans="1:2" s="211" customFormat="1" ht="15" customHeight="1">
      <c r="A35" s="494"/>
      <c r="B35" s="434" t="s">
        <v>37</v>
      </c>
    </row>
    <row r="36" spans="1:7" s="216" customFormat="1" ht="15" customHeight="1">
      <c r="A36" s="553"/>
      <c r="B36" s="554" t="s">
        <v>213</v>
      </c>
      <c r="C36" s="607"/>
      <c r="D36" s="608"/>
      <c r="E36" s="608"/>
      <c r="F36" s="608"/>
      <c r="G36" s="608"/>
    </row>
    <row r="37" spans="1:7" s="216" customFormat="1" ht="15" customHeight="1">
      <c r="A37" s="551"/>
      <c r="B37" s="552" t="s">
        <v>39</v>
      </c>
      <c r="C37" s="605">
        <v>-2.70999999999999</v>
      </c>
      <c r="D37" s="606">
        <v>-4.083726657090082</v>
      </c>
      <c r="E37" s="606">
        <v>-3.3079654997463166</v>
      </c>
      <c r="F37" s="606">
        <v>-5.417290419161674</v>
      </c>
      <c r="G37" s="606">
        <v>2.2451081359423455</v>
      </c>
    </row>
    <row r="38" spans="1:7" s="211" customFormat="1" ht="15" customHeight="1">
      <c r="A38" s="494"/>
      <c r="B38" s="434" t="s">
        <v>40</v>
      </c>
      <c r="C38" s="607"/>
      <c r="D38" s="608"/>
      <c r="E38" s="608"/>
      <c r="F38" s="608"/>
      <c r="G38" s="608"/>
    </row>
    <row r="39" spans="1:2" s="216" customFormat="1" ht="15" customHeight="1">
      <c r="A39" s="553"/>
      <c r="B39" s="554" t="s">
        <v>214</v>
      </c>
    </row>
    <row r="40" spans="1:7" s="216" customFormat="1" ht="15" customHeight="1">
      <c r="A40" s="551"/>
      <c r="B40" s="552" t="s">
        <v>42</v>
      </c>
      <c r="C40" s="607">
        <v>2.9200000000000115</v>
      </c>
      <c r="D40" s="608">
        <v>1.8400566171266917</v>
      </c>
      <c r="E40" s="608">
        <v>3.1644958996623274</v>
      </c>
      <c r="F40" s="608">
        <v>2.1663863883667887</v>
      </c>
      <c r="G40" s="608">
        <v>4.145988420181965</v>
      </c>
    </row>
    <row r="41" spans="1:2" s="211" customFormat="1" ht="15" customHeight="1">
      <c r="A41" s="494"/>
      <c r="B41" s="434" t="s">
        <v>43</v>
      </c>
    </row>
    <row r="42" spans="1:7" s="216" customFormat="1" ht="15" customHeight="1">
      <c r="A42" s="553"/>
      <c r="B42" s="554" t="s">
        <v>215</v>
      </c>
      <c r="C42" s="607"/>
      <c r="D42" s="608"/>
      <c r="E42" s="608"/>
      <c r="F42" s="608"/>
      <c r="G42" s="608"/>
    </row>
    <row r="43" spans="1:7" s="216" customFormat="1" ht="15" customHeight="1">
      <c r="A43" s="551"/>
      <c r="B43" s="552" t="s">
        <v>45</v>
      </c>
      <c r="C43" s="607">
        <v>1.6899999999999915</v>
      </c>
      <c r="D43" s="608">
        <v>3.045685279187822</v>
      </c>
      <c r="E43" s="608">
        <v>2.680391357521401</v>
      </c>
      <c r="F43" s="608">
        <v>-0.37575398002570637</v>
      </c>
      <c r="G43" s="608">
        <v>1.8453082057322518</v>
      </c>
    </row>
    <row r="44" spans="1:7" s="211" customFormat="1" ht="15" customHeight="1">
      <c r="A44" s="494"/>
      <c r="B44" s="434" t="s">
        <v>46</v>
      </c>
      <c r="C44" s="607"/>
      <c r="D44" s="608"/>
      <c r="E44" s="608"/>
      <c r="F44" s="608"/>
      <c r="G44" s="608"/>
    </row>
    <row r="45" spans="1:7" s="216" customFormat="1" ht="15" customHeight="1">
      <c r="A45" s="553"/>
      <c r="B45" s="554" t="s">
        <v>216</v>
      </c>
      <c r="C45" s="607"/>
      <c r="D45" s="608"/>
      <c r="E45" s="608"/>
      <c r="F45" s="608"/>
      <c r="G45" s="608"/>
    </row>
    <row r="46" spans="1:7" s="216" customFormat="1" ht="15" customHeight="1">
      <c r="A46" s="551"/>
      <c r="B46" s="552" t="s">
        <v>48</v>
      </c>
      <c r="C46" s="605">
        <v>0.38000000000000256</v>
      </c>
      <c r="D46" s="606">
        <v>8.730663276117824</v>
      </c>
      <c r="E46" s="606">
        <v>-6.086706861900666</v>
      </c>
      <c r="F46" s="606">
        <v>1.528584530724558</v>
      </c>
      <c r="G46" s="606">
        <v>-1.1051344743276275</v>
      </c>
    </row>
    <row r="47" spans="1:7" s="211" customFormat="1" ht="15" customHeight="1">
      <c r="A47" s="494"/>
      <c r="B47" s="434" t="s">
        <v>49</v>
      </c>
      <c r="C47" s="607"/>
      <c r="D47" s="608"/>
      <c r="E47" s="608"/>
      <c r="F47" s="608"/>
      <c r="G47" s="608"/>
    </row>
    <row r="48" spans="1:7" s="216" customFormat="1" ht="15" customHeight="1">
      <c r="A48" s="553"/>
      <c r="B48" s="554" t="s">
        <v>217</v>
      </c>
      <c r="C48" s="607"/>
      <c r="D48" s="608"/>
      <c r="E48" s="608"/>
      <c r="F48" s="608"/>
      <c r="G48" s="608"/>
    </row>
    <row r="49" spans="1:7" s="216" customFormat="1" ht="15" customHeight="1">
      <c r="A49" s="551"/>
      <c r="B49" s="552" t="s">
        <v>218</v>
      </c>
      <c r="C49" s="607">
        <v>2.9000000000000137</v>
      </c>
      <c r="D49" s="608">
        <v>5.714285714285722</v>
      </c>
      <c r="E49" s="608">
        <v>-2.3346303501945442</v>
      </c>
      <c r="F49" s="608">
        <v>5.668016194331997</v>
      </c>
      <c r="G49" s="608">
        <v>2.380952380952394</v>
      </c>
    </row>
    <row r="50" spans="1:7" s="211" customFormat="1" ht="15" customHeight="1">
      <c r="A50" s="494"/>
      <c r="B50" s="434" t="s">
        <v>219</v>
      </c>
      <c r="C50" s="607"/>
      <c r="D50" s="608"/>
      <c r="E50" s="608"/>
      <c r="F50" s="608"/>
      <c r="G50" s="608"/>
    </row>
    <row r="51" spans="1:7" s="216" customFormat="1" ht="15" customHeight="1">
      <c r="A51" s="553"/>
      <c r="B51" s="554" t="s">
        <v>220</v>
      </c>
      <c r="C51" s="607"/>
      <c r="D51" s="608"/>
      <c r="E51" s="608"/>
      <c r="F51" s="608"/>
      <c r="G51" s="608"/>
    </row>
    <row r="52" spans="1:7" s="216" customFormat="1" ht="15" customHeight="1">
      <c r="A52" s="551"/>
      <c r="B52" s="552" t="s">
        <v>54</v>
      </c>
      <c r="C52" s="607">
        <v>-1.4</v>
      </c>
      <c r="D52" s="608">
        <v>2.173447537473237</v>
      </c>
      <c r="E52" s="608">
        <v>-6.899563318777297</v>
      </c>
      <c r="F52" s="608">
        <v>1.0255889520714732</v>
      </c>
      <c r="G52" s="608">
        <v>-0.4901018643090538</v>
      </c>
    </row>
    <row r="53" spans="1:2" s="211" customFormat="1" ht="15" customHeight="1">
      <c r="A53" s="494"/>
      <c r="B53" s="434" t="s">
        <v>55</v>
      </c>
    </row>
    <row r="54" spans="1:7" s="216" customFormat="1" ht="15" customHeight="1">
      <c r="A54" s="553"/>
      <c r="B54" s="554" t="s">
        <v>221</v>
      </c>
      <c r="C54" s="607"/>
      <c r="D54" s="608"/>
      <c r="E54" s="608"/>
      <c r="F54" s="608"/>
      <c r="G54" s="608"/>
    </row>
    <row r="55" spans="1:7" s="216" customFormat="1" ht="15" customHeight="1">
      <c r="A55" s="551"/>
      <c r="B55" s="552" t="s">
        <v>57</v>
      </c>
      <c r="C55" s="605">
        <v>0.8700000000000152</v>
      </c>
      <c r="D55" s="606">
        <v>-4.527309901664879</v>
      </c>
      <c r="E55" s="608" t="s">
        <v>244</v>
      </c>
      <c r="F55" s="606">
        <v>-0.3915269551249878</v>
      </c>
      <c r="G55" s="606">
        <v>8.899101733862551</v>
      </c>
    </row>
    <row r="56" spans="1:2" s="211" customFormat="1" ht="15" customHeight="1">
      <c r="A56" s="494"/>
      <c r="B56" s="434" t="s">
        <v>58</v>
      </c>
    </row>
    <row r="57" spans="1:7" s="216" customFormat="1" ht="15" customHeight="1">
      <c r="A57" s="551"/>
      <c r="B57" s="555" t="s">
        <v>222</v>
      </c>
      <c r="C57" s="607"/>
      <c r="D57" s="608"/>
      <c r="E57" s="608"/>
      <c r="F57" s="608"/>
      <c r="G57" s="608"/>
    </row>
    <row r="58" spans="1:7" s="216" customFormat="1" ht="15" customHeight="1">
      <c r="A58" s="552" t="s">
        <v>60</v>
      </c>
      <c r="B58" s="555"/>
      <c r="C58" s="605">
        <v>0.9400000000000075</v>
      </c>
      <c r="D58" s="606">
        <v>5.528722638988796</v>
      </c>
      <c r="E58" s="606">
        <v>1.0917913465426636</v>
      </c>
      <c r="F58" s="606">
        <v>-2.633382280959381</v>
      </c>
      <c r="G58" s="606">
        <v>0.5243371586861798</v>
      </c>
    </row>
    <row r="59" spans="1:2" s="211" customFormat="1" ht="15" customHeight="1">
      <c r="A59" s="434" t="s">
        <v>61</v>
      </c>
      <c r="B59" s="434"/>
    </row>
    <row r="60" spans="1:7" s="216" customFormat="1" ht="15" customHeight="1">
      <c r="A60" s="559" t="s">
        <v>160</v>
      </c>
      <c r="B60" s="559"/>
      <c r="C60" s="609"/>
      <c r="D60" s="610"/>
      <c r="E60" s="610"/>
      <c r="F60" s="610"/>
      <c r="G60" s="610"/>
    </row>
  </sheetData>
  <mergeCells count="4">
    <mergeCell ref="A11:B11"/>
    <mergeCell ref="A13:B13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1">
      <selection activeCell="C11" sqref="C11"/>
    </sheetView>
  </sheetViews>
  <sheetFormatPr defaultColWidth="8.00390625" defaultRowHeight="15" customHeight="1"/>
  <cols>
    <col min="1" max="1" width="5.00390625" style="124" customWidth="1"/>
    <col min="2" max="2" width="46.125" style="124" customWidth="1"/>
    <col min="3" max="7" width="12.00390625" style="124" customWidth="1"/>
    <col min="8" max="16384" width="8.00390625" style="124" customWidth="1"/>
  </cols>
  <sheetData>
    <row r="1" spans="1:7" ht="18" customHeight="1">
      <c r="A1" s="498" t="s">
        <v>245</v>
      </c>
      <c r="B1" s="472" t="s">
        <v>246</v>
      </c>
      <c r="C1" s="58"/>
      <c r="D1" s="58"/>
      <c r="E1" s="58"/>
      <c r="F1" s="58"/>
      <c r="G1" s="58"/>
    </row>
    <row r="2" spans="1:7" s="528" customFormat="1" ht="18" customHeight="1">
      <c r="A2" s="526"/>
      <c r="B2" s="184" t="s">
        <v>247</v>
      </c>
      <c r="C2" s="185"/>
      <c r="D2" s="185"/>
      <c r="E2" s="185"/>
      <c r="F2" s="185"/>
      <c r="G2" s="185"/>
    </row>
    <row r="3" spans="1:7" s="528" customFormat="1" ht="18" customHeight="1">
      <c r="A3" s="255"/>
      <c r="B3" s="57" t="s">
        <v>248</v>
      </c>
      <c r="C3" s="185"/>
      <c r="D3" s="185"/>
      <c r="E3" s="185"/>
      <c r="F3" s="185"/>
      <c r="G3" s="185"/>
    </row>
    <row r="4" spans="1:7" ht="15" customHeight="1">
      <c r="A4" s="317"/>
      <c r="B4" s="317"/>
      <c r="C4" s="317"/>
      <c r="D4" s="317"/>
      <c r="E4" s="317"/>
      <c r="F4" s="317"/>
      <c r="G4" s="317"/>
    </row>
    <row r="5" spans="1:7" ht="15" customHeight="1">
      <c r="A5" s="531"/>
      <c r="B5" s="532"/>
      <c r="C5" s="595" t="s">
        <v>249</v>
      </c>
      <c r="D5" s="596"/>
      <c r="E5" s="596"/>
      <c r="F5" s="596"/>
      <c r="G5" s="596"/>
    </row>
    <row r="6" spans="1:7" ht="15" customHeight="1">
      <c r="A6" s="597" t="s">
        <v>10</v>
      </c>
      <c r="B6" s="137"/>
      <c r="C6" s="159" t="s">
        <v>250</v>
      </c>
      <c r="D6" s="128"/>
      <c r="E6" s="128"/>
      <c r="F6" s="128"/>
      <c r="G6" s="128"/>
    </row>
    <row r="7" spans="1:7" ht="15" customHeight="1">
      <c r="A7" s="373" t="s">
        <v>233</v>
      </c>
      <c r="B7" s="137"/>
      <c r="C7" s="598" t="s">
        <v>251</v>
      </c>
      <c r="D7" s="599"/>
      <c r="E7" s="599"/>
      <c r="F7" s="599"/>
      <c r="G7" s="599"/>
    </row>
    <row r="8" spans="1:7" ht="15" customHeight="1">
      <c r="A8" s="373" t="s">
        <v>203</v>
      </c>
      <c r="B8" s="137"/>
      <c r="C8" s="600">
        <v>2001</v>
      </c>
      <c r="D8" s="601" t="s">
        <v>235</v>
      </c>
      <c r="E8" s="601" t="s">
        <v>236</v>
      </c>
      <c r="F8" s="600" t="s">
        <v>237</v>
      </c>
      <c r="G8" s="602" t="s">
        <v>238</v>
      </c>
    </row>
    <row r="9" spans="1:7" ht="15" customHeight="1">
      <c r="A9" s="165"/>
      <c r="B9" s="603"/>
      <c r="C9" s="611">
        <v>2000</v>
      </c>
      <c r="D9" s="611" t="s">
        <v>239</v>
      </c>
      <c r="E9" s="611" t="s">
        <v>240</v>
      </c>
      <c r="F9" s="611" t="s">
        <v>241</v>
      </c>
      <c r="G9" s="517" t="s">
        <v>242</v>
      </c>
    </row>
    <row r="10" spans="1:7" ht="15" customHeight="1">
      <c r="A10" s="757">
        <v>1</v>
      </c>
      <c r="B10" s="743"/>
      <c r="C10" s="329">
        <v>2</v>
      </c>
      <c r="D10" s="329">
        <v>3</v>
      </c>
      <c r="E10" s="329">
        <v>4</v>
      </c>
      <c r="F10" s="329">
        <v>5</v>
      </c>
      <c r="G10" s="330">
        <v>6</v>
      </c>
    </row>
    <row r="11" spans="1:7" ht="15" customHeight="1">
      <c r="A11" s="485"/>
      <c r="B11" s="485"/>
      <c r="C11" s="478"/>
      <c r="D11" s="478"/>
      <c r="E11" s="478"/>
      <c r="F11" s="478"/>
      <c r="G11" s="478"/>
    </row>
    <row r="12" spans="1:7" s="211" customFormat="1" ht="15" customHeight="1">
      <c r="A12" s="794" t="s">
        <v>139</v>
      </c>
      <c r="B12" s="705"/>
      <c r="C12" s="605">
        <v>3.19</v>
      </c>
      <c r="D12" s="605">
        <v>4.186236471308973</v>
      </c>
      <c r="E12" s="605">
        <v>0.493145280599677</v>
      </c>
      <c r="F12" s="605">
        <v>2.631841291994803</v>
      </c>
      <c r="G12" s="605">
        <v>5.511261710185366</v>
      </c>
    </row>
    <row r="13" spans="1:7" s="211" customFormat="1" ht="15" customHeight="1">
      <c r="A13" s="705" t="s">
        <v>252</v>
      </c>
      <c r="B13" s="705"/>
      <c r="C13" s="605"/>
      <c r="D13" s="605"/>
      <c r="E13" s="605"/>
      <c r="F13" s="605"/>
      <c r="G13" s="605"/>
    </row>
    <row r="14" spans="1:7" s="211" customFormat="1" ht="15" customHeight="1">
      <c r="A14" s="705" t="s">
        <v>253</v>
      </c>
      <c r="B14" s="705"/>
      <c r="C14" s="605"/>
      <c r="D14" s="605"/>
      <c r="E14" s="605"/>
      <c r="F14" s="605"/>
      <c r="G14" s="605"/>
    </row>
    <row r="15" spans="1:7" s="211" customFormat="1" ht="15" customHeight="1">
      <c r="A15" s="547" t="s">
        <v>18</v>
      </c>
      <c r="B15" s="383"/>
      <c r="C15" s="605">
        <v>3.22</v>
      </c>
      <c r="D15" s="606">
        <v>3.7199347737464166</v>
      </c>
      <c r="E15" s="606">
        <v>0.16702692080959025</v>
      </c>
      <c r="F15" s="606">
        <v>3.1806361272254264</v>
      </c>
      <c r="G15" s="606">
        <v>5.820105820105809</v>
      </c>
    </row>
    <row r="16" spans="1:7" s="216" customFormat="1" ht="15" customHeight="1">
      <c r="A16" s="314" t="s">
        <v>254</v>
      </c>
      <c r="B16" s="314"/>
      <c r="C16" s="607"/>
      <c r="D16" s="608"/>
      <c r="E16" s="608"/>
      <c r="F16" s="608"/>
      <c r="G16" s="608"/>
    </row>
    <row r="17" spans="1:7" s="216" customFormat="1" ht="15" customHeight="1">
      <c r="A17" s="446" t="s">
        <v>255</v>
      </c>
      <c r="B17" s="446"/>
      <c r="C17" s="607"/>
      <c r="D17" s="608"/>
      <c r="E17" s="608"/>
      <c r="F17" s="608"/>
      <c r="G17" s="608"/>
    </row>
    <row r="18" spans="1:7" s="211" customFormat="1" ht="15" customHeight="1">
      <c r="A18" s="551"/>
      <c r="B18" s="552" t="s">
        <v>21</v>
      </c>
      <c r="C18" s="605">
        <v>3.279999999999994</v>
      </c>
      <c r="D18" s="606">
        <v>1.9749373433583912</v>
      </c>
      <c r="E18" s="606">
        <v>-3.446947814365487</v>
      </c>
      <c r="F18" s="606">
        <v>1.5059339782587102</v>
      </c>
      <c r="G18" s="606">
        <v>13.764044943820224</v>
      </c>
    </row>
    <row r="19" spans="1:7" s="216" customFormat="1" ht="15" customHeight="1">
      <c r="A19" s="494"/>
      <c r="B19" s="434" t="s">
        <v>22</v>
      </c>
      <c r="C19" s="607"/>
      <c r="D19" s="608"/>
      <c r="E19" s="608"/>
      <c r="F19" s="608"/>
      <c r="G19" s="608"/>
    </row>
    <row r="20" spans="1:2" s="216" customFormat="1" ht="15" customHeight="1">
      <c r="A20" s="553"/>
      <c r="B20" s="554" t="s">
        <v>256</v>
      </c>
    </row>
    <row r="21" spans="1:7" s="211" customFormat="1" ht="15" customHeight="1">
      <c r="A21" s="551"/>
      <c r="B21" s="552" t="s">
        <v>24</v>
      </c>
      <c r="C21" s="607">
        <v>-0.7199999999999984</v>
      </c>
      <c r="D21" s="608">
        <v>3.5176377328577075</v>
      </c>
      <c r="E21" s="608">
        <v>0.050776886361319384</v>
      </c>
      <c r="F21" s="608">
        <v>7.044820930731291</v>
      </c>
      <c r="G21" s="608">
        <v>-12.163546614510565</v>
      </c>
    </row>
    <row r="22" spans="1:2" s="216" customFormat="1" ht="15" customHeight="1">
      <c r="A22" s="494"/>
      <c r="B22" s="434" t="s">
        <v>257</v>
      </c>
    </row>
    <row r="23" spans="1:7" s="216" customFormat="1" ht="15" customHeight="1">
      <c r="A23" s="553"/>
      <c r="B23" s="554" t="s">
        <v>258</v>
      </c>
      <c r="C23" s="607"/>
      <c r="D23" s="608"/>
      <c r="E23" s="608"/>
      <c r="F23" s="608"/>
      <c r="G23" s="608"/>
    </row>
    <row r="24" spans="1:7" s="211" customFormat="1" ht="15" customHeight="1">
      <c r="A24" s="551"/>
      <c r="B24" s="552" t="s">
        <v>27</v>
      </c>
      <c r="C24" s="607">
        <v>0.31999999999998696</v>
      </c>
      <c r="D24" s="608">
        <v>5.111787551170366</v>
      </c>
      <c r="E24" s="608">
        <v>-6.614339044701822</v>
      </c>
      <c r="F24" s="608">
        <v>0.1322213181448575</v>
      </c>
      <c r="G24" s="608">
        <v>3.0692292606393323</v>
      </c>
    </row>
    <row r="25" spans="1:7" s="216" customFormat="1" ht="15" customHeight="1">
      <c r="A25" s="494"/>
      <c r="B25" s="434" t="s">
        <v>28</v>
      </c>
      <c r="C25" s="607"/>
      <c r="D25" s="608"/>
      <c r="E25" s="608"/>
      <c r="F25" s="608"/>
      <c r="G25" s="608"/>
    </row>
    <row r="26" spans="1:2" s="216" customFormat="1" ht="15" customHeight="1">
      <c r="A26" s="553"/>
      <c r="B26" s="554" t="s">
        <v>259</v>
      </c>
    </row>
    <row r="27" spans="1:7" s="211" customFormat="1" ht="15" customHeight="1">
      <c r="A27" s="551"/>
      <c r="B27" s="552" t="s">
        <v>30</v>
      </c>
      <c r="C27" s="605">
        <v>2.550000000000008</v>
      </c>
      <c r="D27" s="606">
        <v>16.78547560703943</v>
      </c>
      <c r="E27" s="606">
        <v>-4.7707498289178005</v>
      </c>
      <c r="F27" s="606">
        <v>-0.5113855654187489</v>
      </c>
      <c r="G27" s="606">
        <v>0.40229885057469517</v>
      </c>
    </row>
    <row r="28" spans="1:2" s="216" customFormat="1" ht="15" customHeight="1">
      <c r="A28" s="494"/>
      <c r="B28" s="434" t="s">
        <v>31</v>
      </c>
    </row>
    <row r="29" spans="1:7" s="216" customFormat="1" ht="15" customHeight="1">
      <c r="A29" s="553"/>
      <c r="B29" s="554" t="s">
        <v>260</v>
      </c>
      <c r="C29" s="607"/>
      <c r="D29" s="608"/>
      <c r="E29" s="608"/>
      <c r="F29" s="608"/>
      <c r="G29" s="608"/>
    </row>
    <row r="30" spans="1:7" s="211" customFormat="1" ht="15" customHeight="1">
      <c r="A30" s="551"/>
      <c r="B30" s="552" t="s">
        <v>33</v>
      </c>
      <c r="C30" s="607">
        <v>4.22</v>
      </c>
      <c r="D30" s="608">
        <v>2.379064234734358</v>
      </c>
      <c r="E30" s="608">
        <v>0.1648085312651233</v>
      </c>
      <c r="F30" s="608">
        <v>8.966801116971766</v>
      </c>
      <c r="G30" s="608">
        <v>5.289040545965463</v>
      </c>
    </row>
    <row r="31" spans="1:7" s="216" customFormat="1" ht="15" customHeight="1">
      <c r="A31" s="494"/>
      <c r="B31" s="434" t="s">
        <v>34</v>
      </c>
      <c r="C31" s="607"/>
      <c r="D31" s="608"/>
      <c r="E31" s="608"/>
      <c r="F31" s="608"/>
      <c r="G31" s="608"/>
    </row>
    <row r="32" spans="1:2" s="216" customFormat="1" ht="15" customHeight="1">
      <c r="A32" s="553"/>
      <c r="B32" s="554" t="s">
        <v>261</v>
      </c>
    </row>
    <row r="33" spans="1:7" s="211" customFormat="1" ht="15" customHeight="1">
      <c r="A33" s="551"/>
      <c r="B33" s="552" t="s">
        <v>36</v>
      </c>
      <c r="C33" s="607">
        <v>8.939999999999992</v>
      </c>
      <c r="D33" s="608">
        <v>4.956766539312298</v>
      </c>
      <c r="E33" s="608">
        <v>16.298577192609898</v>
      </c>
      <c r="F33" s="608">
        <v>2.868694647670395</v>
      </c>
      <c r="G33" s="608">
        <v>11.741835147744936</v>
      </c>
    </row>
    <row r="34" spans="1:2" s="216" customFormat="1" ht="15" customHeight="1">
      <c r="A34" s="494"/>
      <c r="B34" s="434" t="s">
        <v>37</v>
      </c>
    </row>
    <row r="35" spans="1:7" s="216" customFormat="1" ht="15" customHeight="1">
      <c r="A35" s="553"/>
      <c r="B35" s="554" t="s">
        <v>262</v>
      </c>
      <c r="C35" s="607"/>
      <c r="D35" s="608"/>
      <c r="E35" s="608"/>
      <c r="F35" s="608"/>
      <c r="G35" s="608"/>
    </row>
    <row r="36" spans="1:7" s="211" customFormat="1" ht="15" customHeight="1">
      <c r="A36" s="551"/>
      <c r="B36" s="552" t="s">
        <v>39</v>
      </c>
      <c r="C36" s="605">
        <v>-0.7099999999999884</v>
      </c>
      <c r="D36" s="606">
        <v>-2.4760136180749015</v>
      </c>
      <c r="E36" s="606">
        <v>-1.797136765153823</v>
      </c>
      <c r="F36" s="606">
        <v>-3.7043948866287195</v>
      </c>
      <c r="G36" s="606">
        <v>5.387931034482762</v>
      </c>
    </row>
    <row r="37" spans="1:7" s="216" customFormat="1" ht="15" customHeight="1">
      <c r="A37" s="494"/>
      <c r="B37" s="434" t="s">
        <v>40</v>
      </c>
      <c r="C37" s="607"/>
      <c r="D37" s="608"/>
      <c r="E37" s="608"/>
      <c r="F37" s="608"/>
      <c r="G37" s="608"/>
    </row>
    <row r="38" spans="1:2" s="216" customFormat="1" ht="15" customHeight="1">
      <c r="A38" s="553"/>
      <c r="B38" s="554" t="s">
        <v>263</v>
      </c>
    </row>
    <row r="39" spans="1:7" s="211" customFormat="1" ht="15" customHeight="1">
      <c r="A39" s="551"/>
      <c r="B39" s="552" t="s">
        <v>42</v>
      </c>
      <c r="C39" s="607">
        <v>5</v>
      </c>
      <c r="D39" s="608">
        <v>3.5478296228524897</v>
      </c>
      <c r="E39" s="608">
        <v>4.7688000772275245</v>
      </c>
      <c r="F39" s="608">
        <v>4.015390686661419</v>
      </c>
      <c r="G39" s="608">
        <v>7.3459715639810526</v>
      </c>
    </row>
    <row r="40" spans="1:2" s="216" customFormat="1" ht="15" customHeight="1">
      <c r="A40" s="494"/>
      <c r="B40" s="434" t="s">
        <v>43</v>
      </c>
    </row>
    <row r="41" spans="1:7" s="216" customFormat="1" ht="15" customHeight="1">
      <c r="A41" s="553"/>
      <c r="B41" s="554" t="s">
        <v>264</v>
      </c>
      <c r="C41" s="607"/>
      <c r="D41" s="608"/>
      <c r="E41" s="608"/>
      <c r="F41" s="608"/>
      <c r="G41" s="608"/>
    </row>
    <row r="42" spans="1:7" s="211" customFormat="1" ht="15" customHeight="1">
      <c r="A42" s="551"/>
      <c r="B42" s="552" t="s">
        <v>45</v>
      </c>
      <c r="C42" s="607">
        <v>3.7700000000000067</v>
      </c>
      <c r="D42" s="608">
        <v>4.767251939567174</v>
      </c>
      <c r="E42" s="608">
        <v>4.283091984499293</v>
      </c>
      <c r="F42" s="608">
        <v>1.4299802761341027</v>
      </c>
      <c r="G42" s="608">
        <v>4.968701095461654</v>
      </c>
    </row>
    <row r="43" spans="1:7" s="216" customFormat="1" ht="15" customHeight="1">
      <c r="A43" s="494"/>
      <c r="B43" s="434" t="s">
        <v>46</v>
      </c>
      <c r="C43" s="607"/>
      <c r="D43" s="608"/>
      <c r="E43" s="608"/>
      <c r="F43" s="608"/>
      <c r="G43" s="608"/>
    </row>
    <row r="44" spans="1:7" s="216" customFormat="1" ht="15" customHeight="1">
      <c r="A44" s="553"/>
      <c r="B44" s="554" t="s">
        <v>265</v>
      </c>
      <c r="C44" s="607"/>
      <c r="D44" s="608"/>
      <c r="E44" s="608"/>
      <c r="F44" s="608"/>
      <c r="G44" s="608"/>
    </row>
    <row r="45" spans="1:7" s="211" customFormat="1" ht="15" customHeight="1">
      <c r="A45" s="551"/>
      <c r="B45" s="552" t="s">
        <v>48</v>
      </c>
      <c r="C45" s="605">
        <v>2.42</v>
      </c>
      <c r="D45" s="606">
        <v>10.546500479386367</v>
      </c>
      <c r="E45" s="606">
        <v>-4.625107727664485</v>
      </c>
      <c r="F45" s="606">
        <v>3.374326659213338</v>
      </c>
      <c r="G45" s="606">
        <v>1.9296364876717718</v>
      </c>
    </row>
    <row r="46" spans="1:7" s="216" customFormat="1" ht="15" customHeight="1">
      <c r="A46" s="494"/>
      <c r="B46" s="434" t="s">
        <v>49</v>
      </c>
      <c r="C46" s="607"/>
      <c r="D46" s="608"/>
      <c r="E46" s="608"/>
      <c r="F46" s="608"/>
      <c r="G46" s="608"/>
    </row>
    <row r="47" spans="1:7" s="216" customFormat="1" ht="15" customHeight="1">
      <c r="A47" s="553"/>
      <c r="B47" s="554" t="s">
        <v>266</v>
      </c>
      <c r="C47" s="607"/>
      <c r="D47" s="608"/>
      <c r="E47" s="608"/>
      <c r="F47" s="608"/>
      <c r="G47" s="608"/>
    </row>
    <row r="48" spans="1:7" s="211" customFormat="1" ht="15" customHeight="1">
      <c r="A48" s="551"/>
      <c r="B48" s="552" t="s">
        <v>267</v>
      </c>
      <c r="C48" s="607">
        <v>5</v>
      </c>
      <c r="D48" s="608">
        <v>7.479224376731324</v>
      </c>
      <c r="E48" s="608">
        <v>-0.8078645123613057</v>
      </c>
      <c r="F48" s="608">
        <v>7.570404764308051</v>
      </c>
      <c r="G48" s="608">
        <v>5.526445872466624</v>
      </c>
    </row>
    <row r="49" spans="1:7" s="216" customFormat="1" ht="15" customHeight="1">
      <c r="A49" s="494"/>
      <c r="B49" s="434" t="s">
        <v>268</v>
      </c>
      <c r="C49" s="607"/>
      <c r="D49" s="608"/>
      <c r="E49" s="608"/>
      <c r="F49" s="608"/>
      <c r="G49" s="608"/>
    </row>
    <row r="50" spans="1:7" s="216" customFormat="1" ht="15" customHeight="1">
      <c r="A50" s="553"/>
      <c r="B50" s="554" t="s">
        <v>269</v>
      </c>
      <c r="C50" s="607"/>
      <c r="D50" s="608"/>
      <c r="E50" s="608"/>
      <c r="F50" s="608"/>
      <c r="G50" s="608"/>
    </row>
    <row r="51" spans="1:7" s="211" customFormat="1" ht="15" customHeight="1">
      <c r="A51" s="551"/>
      <c r="B51" s="552" t="s">
        <v>54</v>
      </c>
      <c r="C51" s="607">
        <v>0.6399999999999961</v>
      </c>
      <c r="D51" s="608">
        <v>3.8863171493163975</v>
      </c>
      <c r="E51" s="608">
        <v>-5.447130789397022</v>
      </c>
      <c r="F51" s="608">
        <v>2.8559854162446925</v>
      </c>
      <c r="G51" s="608">
        <v>2.5567365699511413</v>
      </c>
    </row>
    <row r="52" spans="1:7" s="216" customFormat="1" ht="15" customHeight="1">
      <c r="A52" s="494"/>
      <c r="B52" s="434" t="s">
        <v>55</v>
      </c>
      <c r="C52" s="607"/>
      <c r="D52" s="608"/>
      <c r="E52" s="608"/>
      <c r="F52" s="608"/>
      <c r="G52" s="608"/>
    </row>
    <row r="53" spans="1:7" s="216" customFormat="1" ht="15" customHeight="1">
      <c r="A53" s="553"/>
      <c r="B53" s="554" t="s">
        <v>270</v>
      </c>
      <c r="C53" s="607"/>
      <c r="D53" s="608"/>
      <c r="E53" s="608"/>
      <c r="F53" s="608"/>
      <c r="G53" s="608"/>
    </row>
    <row r="54" spans="1:7" s="211" customFormat="1" ht="15" customHeight="1">
      <c r="A54" s="551"/>
      <c r="B54" s="552" t="s">
        <v>57</v>
      </c>
      <c r="C54" s="605">
        <v>2.939999999999987</v>
      </c>
      <c r="D54" s="606">
        <v>-2.9270680372002147</v>
      </c>
      <c r="E54" s="606">
        <v>1.5606595995288615</v>
      </c>
      <c r="F54" s="606">
        <v>1.4116940328394207</v>
      </c>
      <c r="G54" s="606">
        <v>12.2398001665279</v>
      </c>
    </row>
    <row r="55" spans="1:7" s="216" customFormat="1" ht="15" customHeight="1">
      <c r="A55" s="494"/>
      <c r="B55" s="434" t="s">
        <v>58</v>
      </c>
      <c r="C55" s="607"/>
      <c r="D55" s="608"/>
      <c r="E55" s="608"/>
      <c r="F55" s="608"/>
      <c r="G55" s="608"/>
    </row>
    <row r="56" spans="1:7" s="216" customFormat="1" ht="15" customHeight="1">
      <c r="A56" s="551"/>
      <c r="B56" s="555" t="s">
        <v>271</v>
      </c>
      <c r="C56" s="607"/>
      <c r="D56" s="608"/>
      <c r="E56" s="608"/>
      <c r="F56" s="608"/>
      <c r="G56" s="608"/>
    </row>
    <row r="57" spans="1:7" s="211" customFormat="1" ht="15" customHeight="1">
      <c r="A57" s="552" t="s">
        <v>60</v>
      </c>
      <c r="B57" s="555"/>
      <c r="C57" s="605">
        <v>2.99</v>
      </c>
      <c r="D57" s="606">
        <v>7.294895639594955</v>
      </c>
      <c r="E57" s="606">
        <v>2.6704430507788857</v>
      </c>
      <c r="F57" s="606">
        <v>-0.8689709041202889</v>
      </c>
      <c r="G57" s="606">
        <v>3.6080441640378638</v>
      </c>
    </row>
    <row r="58" spans="1:7" s="211" customFormat="1" ht="15" customHeight="1">
      <c r="A58" s="434" t="s">
        <v>61</v>
      </c>
      <c r="B58" s="434"/>
      <c r="C58" s="605"/>
      <c r="D58" s="606"/>
      <c r="E58" s="606"/>
      <c r="F58" s="606"/>
      <c r="G58" s="606"/>
    </row>
    <row r="59" spans="1:7" s="216" customFormat="1" ht="15" customHeight="1">
      <c r="A59" s="559" t="s">
        <v>272</v>
      </c>
      <c r="B59" s="559"/>
      <c r="C59" s="609"/>
      <c r="D59" s="610"/>
      <c r="E59" s="610"/>
      <c r="F59" s="610"/>
      <c r="G59" s="610"/>
    </row>
    <row r="60" spans="1:7" s="216" customFormat="1" ht="15" customHeight="1">
      <c r="A60" s="554"/>
      <c r="B60" s="554"/>
      <c r="C60" s="607"/>
      <c r="D60" s="608"/>
      <c r="E60" s="608"/>
      <c r="F60" s="608"/>
      <c r="G60" s="608"/>
    </row>
  </sheetData>
  <mergeCells count="4">
    <mergeCell ref="A10:B10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workbookViewId="0" topLeftCell="A1">
      <selection activeCell="C11" sqref="C11"/>
    </sheetView>
  </sheetViews>
  <sheetFormatPr defaultColWidth="9.00390625" defaultRowHeight="15" customHeight="1"/>
  <cols>
    <col min="1" max="1" width="5.875" style="124" customWidth="1"/>
    <col min="2" max="2" width="12.75390625" style="124" customWidth="1"/>
    <col min="3" max="3" width="28.625" style="124" customWidth="1"/>
    <col min="4" max="6" width="15.50390625" style="217" customWidth="1"/>
    <col min="7" max="7" width="15.50390625" style="647" customWidth="1"/>
    <col min="8" max="8" width="0" style="124" hidden="1" customWidth="1"/>
    <col min="9" max="16384" width="9.00390625" style="124" customWidth="1"/>
  </cols>
  <sheetData>
    <row r="1" spans="1:7" s="183" customFormat="1" ht="16.5" customHeight="1">
      <c r="A1" s="498" t="s">
        <v>273</v>
      </c>
      <c r="B1" s="316" t="s">
        <v>274</v>
      </c>
      <c r="D1" s="612"/>
      <c r="E1" s="613"/>
      <c r="F1" s="613"/>
      <c r="G1" s="318"/>
    </row>
    <row r="2" spans="1:7" s="432" customFormat="1" ht="16.5" customHeight="1">
      <c r="A2" s="527" t="s">
        <v>275</v>
      </c>
      <c r="B2" s="254" t="s">
        <v>276</v>
      </c>
      <c r="D2" s="255"/>
      <c r="E2" s="255"/>
      <c r="F2" s="255"/>
      <c r="G2" s="255"/>
    </row>
    <row r="3" spans="1:7" s="528" customFormat="1" ht="16.5" customHeight="1">
      <c r="A3" s="614"/>
      <c r="B3" s="254" t="s">
        <v>277</v>
      </c>
      <c r="C3" s="254"/>
      <c r="D3" s="254"/>
      <c r="E3" s="254"/>
      <c r="F3" s="254"/>
      <c r="G3" s="254"/>
    </row>
    <row r="4" spans="1:8" ht="16.5" customHeight="1">
      <c r="A4" s="317"/>
      <c r="B4" s="317"/>
      <c r="C4" s="317"/>
      <c r="D4" s="529"/>
      <c r="E4" s="317"/>
      <c r="F4" s="615" t="s">
        <v>278</v>
      </c>
      <c r="G4" s="124"/>
      <c r="H4" s="616"/>
    </row>
    <row r="5" spans="1:8" ht="15" customHeight="1">
      <c r="A5" s="155" t="s">
        <v>279</v>
      </c>
      <c r="B5" s="617"/>
      <c r="C5" s="617"/>
      <c r="D5" s="618" t="s">
        <v>280</v>
      </c>
      <c r="E5" s="270"/>
      <c r="F5" s="270"/>
      <c r="G5" s="439"/>
      <c r="H5" s="95"/>
    </row>
    <row r="6" spans="1:8" ht="15" customHeight="1">
      <c r="A6" s="128" t="s">
        <v>281</v>
      </c>
      <c r="B6" s="128"/>
      <c r="C6" s="128"/>
      <c r="D6" s="619" t="s">
        <v>282</v>
      </c>
      <c r="E6" s="619">
        <v>1999</v>
      </c>
      <c r="F6" s="619">
        <v>2000</v>
      </c>
      <c r="G6" s="620">
        <v>2001</v>
      </c>
      <c r="H6" s="95"/>
    </row>
    <row r="7" spans="1:8" ht="15" customHeight="1">
      <c r="A7" s="163" t="s">
        <v>283</v>
      </c>
      <c r="B7" s="163"/>
      <c r="C7" s="163"/>
      <c r="D7" s="535" t="s">
        <v>284</v>
      </c>
      <c r="E7" s="535"/>
      <c r="F7" s="535"/>
      <c r="G7" s="479"/>
      <c r="H7" s="95"/>
    </row>
    <row r="8" spans="1:8" s="217" customFormat="1" ht="15" customHeight="1">
      <c r="A8" s="163">
        <v>1</v>
      </c>
      <c r="B8" s="163"/>
      <c r="C8" s="163"/>
      <c r="D8" s="329">
        <v>2</v>
      </c>
      <c r="E8" s="329">
        <v>3</v>
      </c>
      <c r="F8" s="329">
        <v>4</v>
      </c>
      <c r="G8" s="280">
        <v>5</v>
      </c>
      <c r="H8" s="107"/>
    </row>
    <row r="9" spans="1:8" ht="15" customHeight="1">
      <c r="A9" s="621"/>
      <c r="B9" s="531"/>
      <c r="C9" s="531"/>
      <c r="D9" s="622"/>
      <c r="E9" s="623"/>
      <c r="F9" s="623"/>
      <c r="G9" s="624"/>
      <c r="H9" s="95"/>
    </row>
    <row r="10" spans="1:8" ht="15" customHeight="1">
      <c r="A10" s="490" t="s">
        <v>285</v>
      </c>
      <c r="B10" s="434"/>
      <c r="C10" s="434"/>
      <c r="D10" s="625" t="s">
        <v>286</v>
      </c>
      <c r="E10" s="624">
        <v>2329.75</v>
      </c>
      <c r="F10" s="624">
        <v>2269.35</v>
      </c>
      <c r="G10" s="624">
        <v>2105.82</v>
      </c>
      <c r="H10" s="95"/>
    </row>
    <row r="11" spans="1:8" ht="15" customHeight="1">
      <c r="A11" s="434" t="s">
        <v>287</v>
      </c>
      <c r="B11" s="434"/>
      <c r="C11" s="434"/>
      <c r="D11" s="478" t="s">
        <v>288</v>
      </c>
      <c r="E11" s="624"/>
      <c r="F11" s="624"/>
      <c r="G11" s="624"/>
      <c r="H11" s="95"/>
    </row>
    <row r="12" spans="1:8" ht="15" customHeight="1">
      <c r="A12" s="434" t="s">
        <v>289</v>
      </c>
      <c r="B12" s="434"/>
      <c r="C12" s="434"/>
      <c r="D12" s="478" t="s">
        <v>290</v>
      </c>
      <c r="E12" s="624"/>
      <c r="F12" s="624"/>
      <c r="G12" s="624"/>
      <c r="H12" s="95"/>
    </row>
    <row r="13" spans="1:8" ht="15" customHeight="1">
      <c r="A13" s="626" t="s">
        <v>291</v>
      </c>
      <c r="B13" s="519"/>
      <c r="C13" s="313"/>
      <c r="D13" s="478"/>
      <c r="E13" s="624"/>
      <c r="F13" s="624"/>
      <c r="G13" s="624"/>
      <c r="H13" s="95"/>
    </row>
    <row r="14" spans="1:8" ht="15" customHeight="1">
      <c r="A14" s="626" t="s">
        <v>292</v>
      </c>
      <c r="B14" s="519"/>
      <c r="C14" s="313"/>
      <c r="D14" s="478"/>
      <c r="E14" s="624"/>
      <c r="F14" s="624"/>
      <c r="G14" s="624"/>
      <c r="H14" s="95"/>
    </row>
    <row r="15" spans="1:8" ht="15" customHeight="1">
      <c r="A15" s="313"/>
      <c r="B15" s="519"/>
      <c r="C15" s="313"/>
      <c r="D15" s="478"/>
      <c r="E15" s="624"/>
      <c r="F15" s="624"/>
      <c r="G15" s="624"/>
      <c r="H15" s="95"/>
    </row>
    <row r="16" spans="1:8" ht="15" customHeight="1">
      <c r="A16" s="490" t="s">
        <v>293</v>
      </c>
      <c r="B16" s="434"/>
      <c r="C16" s="434"/>
      <c r="D16" s="625" t="s">
        <v>286</v>
      </c>
      <c r="E16" s="624">
        <v>2528.68</v>
      </c>
      <c r="F16" s="624">
        <v>2546.71875</v>
      </c>
      <c r="G16" s="624">
        <v>2528.49</v>
      </c>
      <c r="H16" s="95"/>
    </row>
    <row r="17" spans="1:8" ht="15" customHeight="1">
      <c r="A17" s="434" t="s">
        <v>294</v>
      </c>
      <c r="B17" s="434"/>
      <c r="C17" s="434"/>
      <c r="D17" s="478" t="s">
        <v>295</v>
      </c>
      <c r="E17" s="624"/>
      <c r="F17" s="624"/>
      <c r="G17" s="624"/>
      <c r="H17" s="95"/>
    </row>
    <row r="18" spans="1:8" ht="15" customHeight="1">
      <c r="A18" s="38" t="s">
        <v>296</v>
      </c>
      <c r="B18" s="434"/>
      <c r="C18" s="434"/>
      <c r="D18" s="478" t="s">
        <v>290</v>
      </c>
      <c r="E18" s="624"/>
      <c r="F18" s="624"/>
      <c r="G18" s="624"/>
      <c r="H18" s="95"/>
    </row>
    <row r="19" spans="1:8" ht="15" customHeight="1">
      <c r="A19" s="626" t="s">
        <v>291</v>
      </c>
      <c r="B19" s="519"/>
      <c r="C19" s="313"/>
      <c r="D19" s="478"/>
      <c r="E19" s="624"/>
      <c r="F19" s="624"/>
      <c r="G19" s="624"/>
      <c r="H19" s="95"/>
    </row>
    <row r="20" spans="1:8" ht="15" customHeight="1">
      <c r="A20" s="626" t="s">
        <v>297</v>
      </c>
      <c r="B20" s="519"/>
      <c r="C20" s="313"/>
      <c r="D20" s="478"/>
      <c r="E20" s="624"/>
      <c r="F20" s="624"/>
      <c r="G20" s="624"/>
      <c r="H20" s="95"/>
    </row>
    <row r="21" spans="1:8" ht="15" customHeight="1">
      <c r="A21" s="313"/>
      <c r="B21" s="519"/>
      <c r="C21" s="313"/>
      <c r="D21" s="478"/>
      <c r="E21" s="624"/>
      <c r="F21" s="624"/>
      <c r="G21" s="624"/>
      <c r="H21" s="95"/>
    </row>
    <row r="22" spans="1:8" ht="15" customHeight="1">
      <c r="A22" s="490" t="s">
        <v>298</v>
      </c>
      <c r="B22" s="434"/>
      <c r="C22" s="434"/>
      <c r="D22" s="627" t="s">
        <v>299</v>
      </c>
      <c r="E22" s="624">
        <v>16.3</v>
      </c>
      <c r="F22" s="624">
        <v>18.1059375</v>
      </c>
      <c r="G22" s="624">
        <v>17.01</v>
      </c>
      <c r="H22" s="95"/>
    </row>
    <row r="23" spans="1:8" ht="15" customHeight="1">
      <c r="A23" s="314" t="s">
        <v>300</v>
      </c>
      <c r="B23" s="314"/>
      <c r="C23" s="314"/>
      <c r="D23" s="628" t="s">
        <v>301</v>
      </c>
      <c r="E23" s="624"/>
      <c r="F23" s="624"/>
      <c r="G23" s="624"/>
      <c r="H23" s="95"/>
    </row>
    <row r="24" spans="1:8" ht="15" customHeight="1">
      <c r="A24" s="38" t="s">
        <v>302</v>
      </c>
      <c r="B24" s="314"/>
      <c r="C24" s="314"/>
      <c r="D24" s="628"/>
      <c r="E24" s="624"/>
      <c r="F24" s="624"/>
      <c r="G24" s="624"/>
      <c r="H24" s="95"/>
    </row>
    <row r="25" spans="1:8" ht="15" customHeight="1">
      <c r="A25" s="493" t="s">
        <v>303</v>
      </c>
      <c r="B25" s="519"/>
      <c r="C25" s="313"/>
      <c r="D25" s="628"/>
      <c r="E25" s="624"/>
      <c r="F25" s="624"/>
      <c r="G25" s="624"/>
      <c r="H25" s="95"/>
    </row>
    <row r="26" spans="1:8" ht="15" customHeight="1">
      <c r="A26" s="434"/>
      <c r="B26" s="519"/>
      <c r="C26" s="313"/>
      <c r="D26" s="628"/>
      <c r="E26" s="624"/>
      <c r="F26" s="624"/>
      <c r="G26" s="624"/>
      <c r="H26" s="95"/>
    </row>
    <row r="27" spans="1:8" ht="15" customHeight="1">
      <c r="A27" s="490" t="s">
        <v>304</v>
      </c>
      <c r="B27" s="434"/>
      <c r="C27" s="434"/>
      <c r="D27" s="627" t="s">
        <v>299</v>
      </c>
      <c r="E27" s="624">
        <v>14.81</v>
      </c>
      <c r="F27" s="624">
        <v>16.17640625</v>
      </c>
      <c r="G27" s="624">
        <v>15.37</v>
      </c>
      <c r="H27" s="95"/>
    </row>
    <row r="28" spans="1:8" ht="15" customHeight="1">
      <c r="A28" s="314" t="s">
        <v>305</v>
      </c>
      <c r="B28" s="314"/>
      <c r="C28" s="314"/>
      <c r="D28" s="628" t="s">
        <v>301</v>
      </c>
      <c r="E28" s="624"/>
      <c r="F28" s="624"/>
      <c r="G28" s="624"/>
      <c r="H28" s="95"/>
    </row>
    <row r="29" spans="1:8" ht="15" customHeight="1">
      <c r="A29" s="38" t="s">
        <v>306</v>
      </c>
      <c r="B29" s="314"/>
      <c r="C29" s="314"/>
      <c r="D29" s="628"/>
      <c r="E29" s="624"/>
      <c r="F29" s="624"/>
      <c r="G29" s="624"/>
      <c r="H29" s="95"/>
    </row>
    <row r="30" spans="1:8" ht="15" customHeight="1">
      <c r="A30" s="493" t="s">
        <v>303</v>
      </c>
      <c r="B30" s="519"/>
      <c r="C30" s="313"/>
      <c r="D30" s="628"/>
      <c r="E30" s="624"/>
      <c r="F30" s="624"/>
      <c r="G30" s="624"/>
      <c r="H30" s="95"/>
    </row>
    <row r="31" spans="1:8" ht="15" customHeight="1">
      <c r="A31" s="434"/>
      <c r="B31" s="519"/>
      <c r="C31" s="313"/>
      <c r="D31" s="628"/>
      <c r="E31" s="624"/>
      <c r="F31" s="624"/>
      <c r="G31" s="624"/>
      <c r="H31" s="95"/>
    </row>
    <row r="32" spans="1:8" ht="15" customHeight="1">
      <c r="A32" s="490" t="s">
        <v>307</v>
      </c>
      <c r="B32" s="434"/>
      <c r="C32" s="434"/>
      <c r="D32" s="627" t="s">
        <v>299</v>
      </c>
      <c r="E32" s="624">
        <v>8.3</v>
      </c>
      <c r="F32" s="624">
        <v>8.0580625</v>
      </c>
      <c r="G32" s="624">
        <v>8.08</v>
      </c>
      <c r="H32" s="95"/>
    </row>
    <row r="33" spans="1:8" ht="15" customHeight="1">
      <c r="A33" s="314" t="s">
        <v>308</v>
      </c>
      <c r="B33" s="629"/>
      <c r="C33" s="629"/>
      <c r="D33" s="628" t="s">
        <v>301</v>
      </c>
      <c r="E33" s="624"/>
      <c r="F33" s="624"/>
      <c r="G33" s="624"/>
      <c r="H33" s="95"/>
    </row>
    <row r="34" spans="1:8" ht="15" customHeight="1">
      <c r="A34" s="38" t="s">
        <v>309</v>
      </c>
      <c r="B34" s="629"/>
      <c r="C34" s="629"/>
      <c r="D34" s="628"/>
      <c r="E34" s="624"/>
      <c r="F34" s="624"/>
      <c r="G34" s="624"/>
      <c r="H34" s="95"/>
    </row>
    <row r="35" spans="1:8" ht="15" customHeight="1">
      <c r="A35" s="493" t="s">
        <v>303</v>
      </c>
      <c r="B35" s="519"/>
      <c r="C35" s="313"/>
      <c r="D35" s="628"/>
      <c r="E35" s="624"/>
      <c r="F35" s="624"/>
      <c r="G35" s="624"/>
      <c r="H35" s="95"/>
    </row>
    <row r="36" spans="1:8" ht="15" customHeight="1">
      <c r="A36" s="434"/>
      <c r="B36" s="519"/>
      <c r="C36" s="313"/>
      <c r="D36" s="628"/>
      <c r="E36" s="624"/>
      <c r="F36" s="624"/>
      <c r="G36" s="624"/>
      <c r="H36" s="95"/>
    </row>
    <row r="37" spans="1:8" ht="15" customHeight="1">
      <c r="A37" s="490" t="s">
        <v>310</v>
      </c>
      <c r="B37" s="434"/>
      <c r="C37" s="434"/>
      <c r="D37" s="627" t="s">
        <v>299</v>
      </c>
      <c r="E37" s="624">
        <v>8.64</v>
      </c>
      <c r="F37" s="624">
        <v>8.206083333333334</v>
      </c>
      <c r="G37" s="624">
        <v>8.17</v>
      </c>
      <c r="H37" s="95"/>
    </row>
    <row r="38" spans="1:8" ht="15" customHeight="1">
      <c r="A38" s="314" t="s">
        <v>311</v>
      </c>
      <c r="B38" s="629"/>
      <c r="C38" s="629"/>
      <c r="D38" s="628" t="s">
        <v>301</v>
      </c>
      <c r="E38" s="624"/>
      <c r="F38" s="624"/>
      <c r="G38" s="624"/>
      <c r="H38" s="95"/>
    </row>
    <row r="39" spans="1:8" ht="15" customHeight="1">
      <c r="A39" s="38" t="s">
        <v>312</v>
      </c>
      <c r="B39" s="629"/>
      <c r="C39" s="629"/>
      <c r="D39" s="628"/>
      <c r="E39" s="624"/>
      <c r="F39" s="624"/>
      <c r="G39" s="624"/>
      <c r="H39" s="95"/>
    </row>
    <row r="40" spans="1:8" ht="15" customHeight="1">
      <c r="A40" s="493" t="s">
        <v>303</v>
      </c>
      <c r="B40" s="519"/>
      <c r="C40" s="313"/>
      <c r="D40" s="478"/>
      <c r="E40" s="624"/>
      <c r="F40" s="624"/>
      <c r="G40" s="624"/>
      <c r="H40" s="95"/>
    </row>
    <row r="41" spans="1:8" ht="15" customHeight="1">
      <c r="A41" s="434"/>
      <c r="B41" s="519"/>
      <c r="C41" s="313"/>
      <c r="D41" s="478"/>
      <c r="E41" s="624"/>
      <c r="F41" s="624"/>
      <c r="G41" s="624"/>
      <c r="H41" s="95"/>
    </row>
    <row r="42" spans="1:8" ht="15" customHeight="1">
      <c r="A42" s="493" t="s">
        <v>313</v>
      </c>
      <c r="B42" s="434"/>
      <c r="C42" s="434"/>
      <c r="D42" s="625" t="s">
        <v>314</v>
      </c>
      <c r="E42" s="624">
        <v>56.75</v>
      </c>
      <c r="F42" s="624">
        <v>56.166666666666664</v>
      </c>
      <c r="G42" s="624">
        <v>56.14</v>
      </c>
      <c r="H42" s="95"/>
    </row>
    <row r="43" spans="1:8" ht="15" customHeight="1">
      <c r="A43" s="314" t="s">
        <v>315</v>
      </c>
      <c r="B43" s="434"/>
      <c r="C43" s="434"/>
      <c r="D43" s="628" t="s">
        <v>316</v>
      </c>
      <c r="E43" s="624"/>
      <c r="F43" s="624"/>
      <c r="G43" s="624"/>
      <c r="H43" s="95"/>
    </row>
    <row r="44" spans="1:8" ht="15" customHeight="1">
      <c r="A44" s="95" t="s">
        <v>317</v>
      </c>
      <c r="B44" s="434"/>
      <c r="C44" s="434"/>
      <c r="D44" s="628"/>
      <c r="E44" s="624"/>
      <c r="F44" s="624"/>
      <c r="G44" s="624"/>
      <c r="H44" s="95"/>
    </row>
    <row r="45" spans="1:8" ht="15" customHeight="1">
      <c r="A45" s="314"/>
      <c r="B45" s="434"/>
      <c r="C45" s="434"/>
      <c r="D45" s="628"/>
      <c r="E45" s="624"/>
      <c r="F45" s="624"/>
      <c r="G45" s="624"/>
      <c r="H45" s="95"/>
    </row>
    <row r="46" spans="1:8" ht="15" customHeight="1">
      <c r="A46" s="626" t="s">
        <v>318</v>
      </c>
      <c r="B46" s="434"/>
      <c r="C46" s="434"/>
      <c r="D46" s="625" t="s">
        <v>314</v>
      </c>
      <c r="E46" s="624">
        <v>333.41</v>
      </c>
      <c r="F46" s="624">
        <v>301.9752</v>
      </c>
      <c r="G46" s="624">
        <v>277.76</v>
      </c>
      <c r="H46" s="95"/>
    </row>
    <row r="47" spans="1:8" ht="15" customHeight="1">
      <c r="A47" s="434" t="s">
        <v>319</v>
      </c>
      <c r="B47" s="434"/>
      <c r="C47" s="434"/>
      <c r="D47" s="628" t="s">
        <v>316</v>
      </c>
      <c r="E47" s="624"/>
      <c r="F47" s="624"/>
      <c r="G47" s="624"/>
      <c r="H47" s="95"/>
    </row>
    <row r="48" spans="1:8" ht="15" customHeight="1">
      <c r="A48" s="38" t="s">
        <v>320</v>
      </c>
      <c r="B48" s="434"/>
      <c r="C48" s="434"/>
      <c r="D48" s="628"/>
      <c r="E48" s="624"/>
      <c r="F48" s="624"/>
      <c r="G48" s="624"/>
      <c r="H48" s="95"/>
    </row>
    <row r="49" spans="1:8" ht="15" customHeight="1">
      <c r="A49" s="434"/>
      <c r="B49" s="434"/>
      <c r="C49" s="434"/>
      <c r="D49" s="628"/>
      <c r="E49" s="624"/>
      <c r="F49" s="624"/>
      <c r="G49" s="624"/>
      <c r="H49" s="95"/>
    </row>
    <row r="50" spans="1:8" ht="15" customHeight="1">
      <c r="A50" s="493" t="s">
        <v>321</v>
      </c>
      <c r="B50" s="434"/>
      <c r="C50" s="434"/>
      <c r="D50" s="625" t="s">
        <v>286</v>
      </c>
      <c r="E50" s="624">
        <v>726.73</v>
      </c>
      <c r="F50" s="624">
        <v>698.3333333333334</v>
      </c>
      <c r="G50" s="624">
        <v>659.29</v>
      </c>
      <c r="H50" s="95"/>
    </row>
    <row r="51" spans="1:8" ht="15" customHeight="1">
      <c r="A51" s="434" t="s">
        <v>322</v>
      </c>
      <c r="B51" s="434"/>
      <c r="C51" s="434"/>
      <c r="D51" s="478" t="s">
        <v>295</v>
      </c>
      <c r="E51" s="624"/>
      <c r="F51" s="624"/>
      <c r="G51" s="624"/>
      <c r="H51" s="95"/>
    </row>
    <row r="52" spans="1:8" ht="15" customHeight="1">
      <c r="A52" s="95" t="s">
        <v>323</v>
      </c>
      <c r="B52" s="434"/>
      <c r="C52" s="434"/>
      <c r="D52" s="478" t="s">
        <v>290</v>
      </c>
      <c r="E52" s="624"/>
      <c r="F52" s="624"/>
      <c r="G52" s="624"/>
      <c r="H52" s="95"/>
    </row>
    <row r="53" spans="1:8" ht="15" customHeight="1">
      <c r="A53" s="434"/>
      <c r="B53" s="434"/>
      <c r="C53" s="434"/>
      <c r="D53" s="628"/>
      <c r="E53" s="624"/>
      <c r="F53" s="624"/>
      <c r="G53" s="624"/>
      <c r="H53" s="95"/>
    </row>
    <row r="54" spans="1:8" ht="15" customHeight="1">
      <c r="A54" s="630" t="s">
        <v>324</v>
      </c>
      <c r="B54" s="434"/>
      <c r="C54" s="434"/>
      <c r="D54" s="625" t="s">
        <v>314</v>
      </c>
      <c r="E54" s="624">
        <v>67.37</v>
      </c>
      <c r="F54" s="624">
        <v>65.5621875</v>
      </c>
      <c r="G54" s="624">
        <v>71.08</v>
      </c>
      <c r="H54" s="95"/>
    </row>
    <row r="55" spans="1:8" ht="15" customHeight="1">
      <c r="A55" s="314" t="s">
        <v>325</v>
      </c>
      <c r="B55" s="434"/>
      <c r="C55" s="434"/>
      <c r="D55" s="628" t="s">
        <v>316</v>
      </c>
      <c r="E55" s="624"/>
      <c r="F55" s="624"/>
      <c r="G55" s="624"/>
      <c r="H55" s="95"/>
    </row>
    <row r="56" spans="1:8" ht="15" customHeight="1">
      <c r="A56" s="95" t="s">
        <v>326</v>
      </c>
      <c r="B56" s="434"/>
      <c r="C56" s="434"/>
      <c r="D56" s="628"/>
      <c r="E56" s="624"/>
      <c r="F56" s="624"/>
      <c r="G56" s="624"/>
      <c r="H56" s="95"/>
    </row>
    <row r="57" spans="1:8" ht="15" customHeight="1">
      <c r="A57" s="314"/>
      <c r="B57" s="434"/>
      <c r="C57" s="434"/>
      <c r="D57" s="628"/>
      <c r="E57" s="624"/>
      <c r="F57" s="624"/>
      <c r="G57" s="624"/>
      <c r="H57" s="95"/>
    </row>
    <row r="58" spans="1:8" ht="15" customHeight="1">
      <c r="A58" s="490" t="s">
        <v>327</v>
      </c>
      <c r="B58" s="434"/>
      <c r="C58" s="434"/>
      <c r="D58" s="627" t="s">
        <v>328</v>
      </c>
      <c r="E58" s="624">
        <v>55.53</v>
      </c>
      <c r="F58" s="624">
        <v>56.26</v>
      </c>
      <c r="G58" s="624">
        <v>55.29</v>
      </c>
      <c r="H58" s="95"/>
    </row>
    <row r="59" spans="1:8" ht="15" customHeight="1">
      <c r="A59" s="434" t="s">
        <v>329</v>
      </c>
      <c r="B59" s="434"/>
      <c r="C59" s="434"/>
      <c r="D59" s="628" t="s">
        <v>330</v>
      </c>
      <c r="E59" s="624"/>
      <c r="F59" s="624"/>
      <c r="G59" s="624"/>
      <c r="H59" s="95"/>
    </row>
    <row r="60" spans="1:8" ht="15" customHeight="1">
      <c r="A60" s="95" t="s">
        <v>331</v>
      </c>
      <c r="B60" s="434"/>
      <c r="C60" s="434"/>
      <c r="D60" s="628"/>
      <c r="E60" s="624"/>
      <c r="F60" s="624"/>
      <c r="G60" s="624"/>
      <c r="H60" s="95"/>
    </row>
    <row r="61" spans="1:8" ht="15" customHeight="1">
      <c r="A61" s="493" t="s">
        <v>332</v>
      </c>
      <c r="B61" s="631"/>
      <c r="C61" s="313" t="s">
        <v>333</v>
      </c>
      <c r="D61" s="478"/>
      <c r="E61" s="624"/>
      <c r="F61" s="624"/>
      <c r="G61" s="624"/>
      <c r="H61" s="95"/>
    </row>
    <row r="62" spans="1:8" ht="15" customHeight="1">
      <c r="A62" s="313"/>
      <c r="B62" s="631"/>
      <c r="C62" s="313"/>
      <c r="D62" s="478"/>
      <c r="E62" s="624"/>
      <c r="F62" s="624"/>
      <c r="G62" s="624"/>
      <c r="H62" s="95"/>
    </row>
    <row r="63" spans="1:8" ht="15" customHeight="1">
      <c r="A63" s="490" t="s">
        <v>334</v>
      </c>
      <c r="B63" s="434"/>
      <c r="C63" s="434"/>
      <c r="D63" s="625" t="s">
        <v>314</v>
      </c>
      <c r="E63" s="624">
        <v>1543.68</v>
      </c>
      <c r="F63" s="624">
        <v>1520.75</v>
      </c>
      <c r="G63" s="624">
        <v>1552.14</v>
      </c>
      <c r="H63" s="95"/>
    </row>
    <row r="64" spans="1:8" ht="15" customHeight="1">
      <c r="A64" s="434" t="s">
        <v>335</v>
      </c>
      <c r="B64" s="434"/>
      <c r="C64" s="434"/>
      <c r="D64" s="628" t="s">
        <v>316</v>
      </c>
      <c r="E64" s="624"/>
      <c r="F64" s="624"/>
      <c r="G64" s="624"/>
      <c r="H64" s="95"/>
    </row>
    <row r="65" spans="1:8" ht="15" customHeight="1">
      <c r="A65" s="95" t="s">
        <v>336</v>
      </c>
      <c r="B65" s="434"/>
      <c r="C65" s="434"/>
      <c r="D65" s="628"/>
      <c r="E65" s="624"/>
      <c r="F65" s="624"/>
      <c r="G65" s="624"/>
      <c r="H65" s="95"/>
    </row>
    <row r="66" spans="1:8" ht="15" customHeight="1">
      <c r="A66" s="493" t="s">
        <v>332</v>
      </c>
      <c r="B66" s="631"/>
      <c r="C66" s="313" t="s">
        <v>337</v>
      </c>
      <c r="D66" s="478"/>
      <c r="E66" s="624"/>
      <c r="F66" s="624"/>
      <c r="G66" s="624"/>
      <c r="H66" s="95"/>
    </row>
    <row r="67" spans="1:8" ht="15" customHeight="1">
      <c r="A67" s="493"/>
      <c r="B67" s="631"/>
      <c r="C67" s="313"/>
      <c r="D67" s="478"/>
      <c r="E67" s="624"/>
      <c r="F67" s="624"/>
      <c r="G67" s="624"/>
      <c r="H67" s="95"/>
    </row>
    <row r="68" spans="1:8" ht="15" customHeight="1">
      <c r="A68" s="313"/>
      <c r="B68" s="631"/>
      <c r="C68" s="313"/>
      <c r="D68" s="478"/>
      <c r="E68" s="624"/>
      <c r="F68" s="624"/>
      <c r="G68" s="624"/>
      <c r="H68" s="95"/>
    </row>
    <row r="69" spans="1:8" ht="15" customHeight="1">
      <c r="A69" s="490" t="s">
        <v>338</v>
      </c>
      <c r="B69" s="434"/>
      <c r="C69" s="434"/>
      <c r="D69" s="625" t="s">
        <v>314</v>
      </c>
      <c r="E69" s="624">
        <v>1649.21</v>
      </c>
      <c r="F69" s="624">
        <v>1674.81</v>
      </c>
      <c r="G69" s="624">
        <v>1650.39</v>
      </c>
      <c r="H69" s="95"/>
    </row>
    <row r="70" spans="1:8" ht="15" customHeight="1">
      <c r="A70" s="434" t="s">
        <v>339</v>
      </c>
      <c r="B70" s="434"/>
      <c r="C70" s="434"/>
      <c r="D70" s="628" t="s">
        <v>316</v>
      </c>
      <c r="E70" s="624"/>
      <c r="F70" s="624"/>
      <c r="G70" s="624"/>
      <c r="H70" s="95"/>
    </row>
    <row r="71" spans="1:8" ht="15" customHeight="1">
      <c r="A71" s="95" t="s">
        <v>340</v>
      </c>
      <c r="B71" s="434"/>
      <c r="C71" s="434"/>
      <c r="D71" s="628"/>
      <c r="E71" s="624"/>
      <c r="F71" s="624"/>
      <c r="G71" s="624"/>
      <c r="H71" s="95"/>
    </row>
    <row r="72" spans="1:8" ht="15" customHeight="1">
      <c r="A72" s="493" t="s">
        <v>332</v>
      </c>
      <c r="B72" s="631"/>
      <c r="C72" s="313" t="s">
        <v>341</v>
      </c>
      <c r="D72" s="478"/>
      <c r="E72" s="624"/>
      <c r="F72" s="624"/>
      <c r="G72" s="624"/>
      <c r="H72" s="95"/>
    </row>
    <row r="73" spans="1:8" ht="15" customHeight="1">
      <c r="A73" s="313"/>
      <c r="B73" s="631"/>
      <c r="C73" s="313"/>
      <c r="D73" s="478"/>
      <c r="E73" s="624"/>
      <c r="F73" s="624"/>
      <c r="G73" s="624"/>
      <c r="H73" s="95"/>
    </row>
    <row r="74" spans="1:8" ht="15" customHeight="1">
      <c r="A74" s="490" t="s">
        <v>342</v>
      </c>
      <c r="B74" s="434"/>
      <c r="C74" s="434"/>
      <c r="D74" s="625" t="s">
        <v>314</v>
      </c>
      <c r="E74" s="624">
        <v>4473.06</v>
      </c>
      <c r="F74" s="624">
        <v>4478.63</v>
      </c>
      <c r="G74" s="624">
        <v>4856.55</v>
      </c>
      <c r="H74" s="95"/>
    </row>
    <row r="75" spans="1:8" ht="15" customHeight="1">
      <c r="A75" s="434" t="s">
        <v>343</v>
      </c>
      <c r="B75" s="434"/>
      <c r="C75" s="434"/>
      <c r="D75" s="628" t="s">
        <v>316</v>
      </c>
      <c r="E75" s="624"/>
      <c r="F75" s="624"/>
      <c r="G75" s="624"/>
      <c r="H75" s="95"/>
    </row>
    <row r="76" spans="1:8" ht="15" customHeight="1">
      <c r="A76" s="38" t="s">
        <v>344</v>
      </c>
      <c r="B76" s="434"/>
      <c r="C76" s="434"/>
      <c r="D76" s="628"/>
      <c r="E76" s="624"/>
      <c r="F76" s="624"/>
      <c r="G76" s="624"/>
      <c r="H76" s="95"/>
    </row>
    <row r="77" spans="1:8" ht="15" customHeight="1">
      <c r="A77" s="493" t="s">
        <v>332</v>
      </c>
      <c r="B77" s="631"/>
      <c r="C77" s="313" t="s">
        <v>345</v>
      </c>
      <c r="D77" s="478"/>
      <c r="E77" s="624"/>
      <c r="F77" s="624"/>
      <c r="G77" s="624"/>
      <c r="H77" s="95"/>
    </row>
    <row r="78" spans="1:8" ht="15" customHeight="1">
      <c r="A78" s="313"/>
      <c r="B78" s="631"/>
      <c r="C78" s="313"/>
      <c r="D78" s="478"/>
      <c r="E78" s="624"/>
      <c r="F78" s="624"/>
      <c r="G78" s="624"/>
      <c r="H78" s="95"/>
    </row>
    <row r="79" spans="1:8" ht="15" customHeight="1">
      <c r="A79" s="490" t="s">
        <v>346</v>
      </c>
      <c r="B79" s="434"/>
      <c r="C79" s="434"/>
      <c r="D79" s="625" t="s">
        <v>314</v>
      </c>
      <c r="E79" s="624">
        <v>2668.05</v>
      </c>
      <c r="F79" s="624">
        <v>2710.13</v>
      </c>
      <c r="G79" s="624">
        <v>2673.49</v>
      </c>
      <c r="H79" s="95"/>
    </row>
    <row r="80" spans="1:8" ht="15" customHeight="1">
      <c r="A80" s="434" t="s">
        <v>347</v>
      </c>
      <c r="B80" s="434"/>
      <c r="C80" s="434"/>
      <c r="D80" s="628" t="s">
        <v>316</v>
      </c>
      <c r="E80" s="624"/>
      <c r="F80" s="624"/>
      <c r="G80" s="624"/>
      <c r="H80" s="95"/>
    </row>
    <row r="81" spans="1:8" ht="15" customHeight="1">
      <c r="A81" s="95" t="s">
        <v>348</v>
      </c>
      <c r="B81" s="434"/>
      <c r="C81" s="434"/>
      <c r="D81" s="628"/>
      <c r="E81" s="624"/>
      <c r="F81" s="624"/>
      <c r="G81" s="624"/>
      <c r="H81" s="95"/>
    </row>
    <row r="82" spans="1:8" ht="15" customHeight="1">
      <c r="A82" s="493" t="s">
        <v>332</v>
      </c>
      <c r="B82" s="631"/>
      <c r="C82" s="313" t="s">
        <v>349</v>
      </c>
      <c r="D82" s="478"/>
      <c r="E82" s="624"/>
      <c r="F82" s="624"/>
      <c r="G82" s="624"/>
      <c r="H82" s="95"/>
    </row>
    <row r="83" spans="1:7" s="95" customFormat="1" ht="15" customHeight="1">
      <c r="A83" s="313"/>
      <c r="B83" s="631"/>
      <c r="C83" s="313"/>
      <c r="D83" s="478"/>
      <c r="E83" s="624"/>
      <c r="F83" s="624"/>
      <c r="G83" s="624"/>
    </row>
    <row r="84" spans="1:8" ht="15" customHeight="1">
      <c r="A84" s="490" t="s">
        <v>350</v>
      </c>
      <c r="B84" s="434"/>
      <c r="C84" s="434"/>
      <c r="D84" s="627" t="s">
        <v>328</v>
      </c>
      <c r="E84" s="624">
        <v>108.81</v>
      </c>
      <c r="F84" s="624">
        <v>101.2</v>
      </c>
      <c r="G84" s="624">
        <v>103.18</v>
      </c>
      <c r="H84" s="632">
        <v>118.48</v>
      </c>
    </row>
    <row r="85" spans="1:8" ht="15" customHeight="1">
      <c r="A85" s="434" t="s">
        <v>351</v>
      </c>
      <c r="B85" s="434"/>
      <c r="C85" s="434"/>
      <c r="D85" s="628" t="s">
        <v>330</v>
      </c>
      <c r="E85" s="624"/>
      <c r="F85" s="624"/>
      <c r="G85" s="624"/>
      <c r="H85" s="632"/>
    </row>
    <row r="86" spans="1:8" ht="15" customHeight="1">
      <c r="A86" s="95" t="s">
        <v>352</v>
      </c>
      <c r="B86" s="434"/>
      <c r="C86" s="434"/>
      <c r="D86" s="628"/>
      <c r="E86" s="624"/>
      <c r="F86" s="624"/>
      <c r="G86" s="624"/>
      <c r="H86" s="632"/>
    </row>
    <row r="87" spans="1:8" ht="15" customHeight="1">
      <c r="A87" s="493" t="s">
        <v>353</v>
      </c>
      <c r="B87" s="631"/>
      <c r="C87" s="313"/>
      <c r="D87" s="478"/>
      <c r="E87" s="624"/>
      <c r="F87" s="624"/>
      <c r="G87" s="624"/>
      <c r="H87" s="632"/>
    </row>
    <row r="88" spans="1:8" ht="15" customHeight="1">
      <c r="A88" s="493" t="s">
        <v>332</v>
      </c>
      <c r="B88" s="631"/>
      <c r="C88" s="313" t="s">
        <v>354</v>
      </c>
      <c r="D88" s="478"/>
      <c r="E88" s="624"/>
      <c r="F88" s="624"/>
      <c r="G88" s="624"/>
      <c r="H88" s="632"/>
    </row>
    <row r="89" spans="2:8" ht="15" customHeight="1">
      <c r="B89" s="519"/>
      <c r="C89" s="313"/>
      <c r="D89" s="478"/>
      <c r="E89" s="624"/>
      <c r="F89" s="624"/>
      <c r="G89" s="624"/>
      <c r="H89" s="632"/>
    </row>
    <row r="90" spans="1:8" ht="15" customHeight="1">
      <c r="A90" s="493" t="s">
        <v>355</v>
      </c>
      <c r="B90" s="434"/>
      <c r="C90" s="434"/>
      <c r="D90" s="627" t="s">
        <v>328</v>
      </c>
      <c r="E90" s="624">
        <v>49.87</v>
      </c>
      <c r="F90" s="624">
        <v>49.27</v>
      </c>
      <c r="G90" s="624">
        <v>48.53</v>
      </c>
      <c r="H90" s="632">
        <v>46.96</v>
      </c>
    </row>
    <row r="91" spans="1:8" ht="15" customHeight="1">
      <c r="A91" s="434" t="s">
        <v>356</v>
      </c>
      <c r="B91" s="434"/>
      <c r="C91" s="434"/>
      <c r="D91" s="628" t="s">
        <v>330</v>
      </c>
      <c r="E91" s="624"/>
      <c r="F91" s="624"/>
      <c r="G91" s="624"/>
      <c r="H91" s="632"/>
    </row>
    <row r="92" spans="1:8" ht="15" customHeight="1">
      <c r="A92" s="95" t="s">
        <v>357</v>
      </c>
      <c r="B92" s="434"/>
      <c r="C92" s="434"/>
      <c r="D92" s="628"/>
      <c r="E92" s="624"/>
      <c r="F92" s="624"/>
      <c r="G92" s="624"/>
      <c r="H92" s="632"/>
    </row>
    <row r="93" spans="1:8" ht="15" customHeight="1">
      <c r="A93" s="493" t="s">
        <v>358</v>
      </c>
      <c r="B93" s="434"/>
      <c r="C93" s="434"/>
      <c r="D93" s="478"/>
      <c r="E93" s="624"/>
      <c r="F93" s="624"/>
      <c r="G93" s="624"/>
      <c r="H93" s="632"/>
    </row>
    <row r="94" spans="4:8" ht="15" customHeight="1">
      <c r="D94" s="478"/>
      <c r="E94" s="624"/>
      <c r="F94" s="624"/>
      <c r="G94" s="624"/>
      <c r="H94" s="632"/>
    </row>
    <row r="95" spans="1:8" ht="15" customHeight="1">
      <c r="A95" s="493" t="s">
        <v>359</v>
      </c>
      <c r="B95" s="434"/>
      <c r="C95" s="434"/>
      <c r="D95" s="627" t="s">
        <v>328</v>
      </c>
      <c r="E95" s="624">
        <v>31.91</v>
      </c>
      <c r="F95" s="624">
        <v>30.9</v>
      </c>
      <c r="G95" s="624">
        <v>29.57</v>
      </c>
      <c r="H95" s="633">
        <v>31.74</v>
      </c>
    </row>
    <row r="96" spans="1:8" ht="15" customHeight="1">
      <c r="A96" s="313" t="s">
        <v>360</v>
      </c>
      <c r="B96" s="434"/>
      <c r="C96" s="434"/>
      <c r="D96" s="628" t="s">
        <v>330</v>
      </c>
      <c r="E96" s="624"/>
      <c r="F96" s="624"/>
      <c r="G96" s="624"/>
      <c r="H96" s="633"/>
    </row>
    <row r="97" spans="1:8" ht="15" customHeight="1">
      <c r="A97" s="95" t="s">
        <v>361</v>
      </c>
      <c r="B97" s="434"/>
      <c r="C97" s="434"/>
      <c r="D97" s="628"/>
      <c r="E97" s="624"/>
      <c r="F97" s="624"/>
      <c r="G97" s="624"/>
      <c r="H97" s="633"/>
    </row>
    <row r="98" spans="1:8" ht="15" customHeight="1">
      <c r="A98" s="493" t="s">
        <v>332</v>
      </c>
      <c r="B98" s="631"/>
      <c r="C98" s="313" t="s">
        <v>362</v>
      </c>
      <c r="D98" s="628"/>
      <c r="E98" s="624"/>
      <c r="F98" s="624"/>
      <c r="G98" s="624"/>
      <c r="H98" s="634"/>
    </row>
    <row r="99" spans="1:8" ht="15" customHeight="1">
      <c r="A99" s="313"/>
      <c r="B99" s="631"/>
      <c r="C99" s="313"/>
      <c r="D99" s="628"/>
      <c r="E99" s="624"/>
      <c r="F99" s="624"/>
      <c r="G99" s="624"/>
      <c r="H99" s="633"/>
    </row>
    <row r="100" spans="1:8" ht="15" customHeight="1">
      <c r="A100" s="493" t="s">
        <v>363</v>
      </c>
      <c r="B100" s="434"/>
      <c r="C100" s="434"/>
      <c r="D100" s="625" t="s">
        <v>364</v>
      </c>
      <c r="E100" s="624">
        <v>47.01</v>
      </c>
      <c r="F100" s="624">
        <v>48.79</v>
      </c>
      <c r="G100" s="624">
        <v>46.53</v>
      </c>
      <c r="H100" s="632">
        <v>46.84</v>
      </c>
    </row>
    <row r="101" spans="1:8" ht="15" customHeight="1">
      <c r="A101" s="314" t="s">
        <v>365</v>
      </c>
      <c r="B101" s="434"/>
      <c r="C101" s="434"/>
      <c r="D101" s="628" t="s">
        <v>366</v>
      </c>
      <c r="E101" s="624"/>
      <c r="F101" s="624"/>
      <c r="G101" s="624"/>
      <c r="H101" s="635"/>
    </row>
    <row r="102" spans="1:8" ht="15" customHeight="1">
      <c r="A102" s="38" t="s">
        <v>367</v>
      </c>
      <c r="B102" s="434"/>
      <c r="C102" s="434"/>
      <c r="D102" s="478" t="s">
        <v>368</v>
      </c>
      <c r="E102" s="624"/>
      <c r="F102" s="624"/>
      <c r="G102" s="624"/>
      <c r="H102" s="632"/>
    </row>
    <row r="103" spans="1:8" ht="15" customHeight="1">
      <c r="A103" s="314"/>
      <c r="B103" s="434"/>
      <c r="C103" s="434"/>
      <c r="D103" s="628"/>
      <c r="E103" s="624"/>
      <c r="F103" s="624"/>
      <c r="G103" s="624"/>
      <c r="H103" s="632"/>
    </row>
    <row r="104" spans="1:8" ht="15" customHeight="1">
      <c r="A104" s="490" t="s">
        <v>369</v>
      </c>
      <c r="B104" s="434"/>
      <c r="C104" s="434"/>
      <c r="D104" s="628" t="s">
        <v>370</v>
      </c>
      <c r="E104" s="624">
        <v>1.72</v>
      </c>
      <c r="F104" s="624">
        <v>1.79</v>
      </c>
      <c r="G104" s="624">
        <v>1.76</v>
      </c>
      <c r="H104" s="632">
        <v>1.01</v>
      </c>
    </row>
    <row r="105" spans="1:8" ht="15" customHeight="1">
      <c r="A105" s="434" t="s">
        <v>371</v>
      </c>
      <c r="B105" s="434"/>
      <c r="C105" s="434"/>
      <c r="D105" s="628" t="s">
        <v>372</v>
      </c>
      <c r="E105" s="624"/>
      <c r="F105" s="624"/>
      <c r="G105" s="624"/>
      <c r="H105" s="632"/>
    </row>
    <row r="106" spans="1:8" ht="15" customHeight="1">
      <c r="A106" s="38" t="s">
        <v>373</v>
      </c>
      <c r="B106" s="434"/>
      <c r="C106" s="434"/>
      <c r="D106" s="478" t="s">
        <v>374</v>
      </c>
      <c r="E106" s="624"/>
      <c r="F106" s="624"/>
      <c r="G106" s="624"/>
      <c r="H106" s="632"/>
    </row>
    <row r="107" spans="1:8" ht="15" customHeight="1">
      <c r="A107" s="493" t="s">
        <v>332</v>
      </c>
      <c r="B107" s="631"/>
      <c r="C107" s="313" t="s">
        <v>375</v>
      </c>
      <c r="D107" s="628"/>
      <c r="E107" s="624"/>
      <c r="F107" s="624"/>
      <c r="G107" s="624"/>
      <c r="H107" s="632"/>
    </row>
    <row r="108" spans="1:8" ht="15" customHeight="1">
      <c r="A108" s="313"/>
      <c r="B108" s="631"/>
      <c r="C108" s="313"/>
      <c r="D108" s="628"/>
      <c r="E108" s="624"/>
      <c r="F108" s="624"/>
      <c r="G108" s="624"/>
      <c r="H108" s="632"/>
    </row>
    <row r="109" spans="1:8" ht="15" customHeight="1">
      <c r="A109" s="493" t="s">
        <v>376</v>
      </c>
      <c r="B109" s="434"/>
      <c r="C109" s="434"/>
      <c r="D109" s="628" t="s">
        <v>370</v>
      </c>
      <c r="E109" s="624">
        <v>3.31</v>
      </c>
      <c r="F109" s="624">
        <v>3.06</v>
      </c>
      <c r="G109" s="624">
        <v>2.8</v>
      </c>
      <c r="H109" s="633">
        <v>1.43</v>
      </c>
    </row>
    <row r="110" spans="1:8" ht="15" customHeight="1">
      <c r="A110" s="313" t="s">
        <v>377</v>
      </c>
      <c r="B110" s="434"/>
      <c r="C110" s="434"/>
      <c r="D110" s="628" t="s">
        <v>372</v>
      </c>
      <c r="E110" s="624"/>
      <c r="F110" s="624"/>
      <c r="G110" s="624"/>
      <c r="H110" s="633"/>
    </row>
    <row r="111" spans="1:8" ht="15" customHeight="1">
      <c r="A111" s="46" t="s">
        <v>378</v>
      </c>
      <c r="B111" s="434"/>
      <c r="C111" s="434"/>
      <c r="D111" s="478" t="s">
        <v>374</v>
      </c>
      <c r="E111" s="624"/>
      <c r="F111" s="624"/>
      <c r="G111" s="624"/>
      <c r="H111" s="633"/>
    </row>
    <row r="112" spans="1:8" ht="15" customHeight="1">
      <c r="A112" s="493" t="s">
        <v>332</v>
      </c>
      <c r="B112" s="631"/>
      <c r="C112" s="313" t="s">
        <v>375</v>
      </c>
      <c r="D112" s="478"/>
      <c r="E112" s="624"/>
      <c r="F112" s="624"/>
      <c r="G112" s="624"/>
      <c r="H112" s="633"/>
    </row>
    <row r="113" spans="1:8" ht="15" customHeight="1">
      <c r="A113" s="313"/>
      <c r="B113" s="631"/>
      <c r="C113" s="313"/>
      <c r="D113" s="478"/>
      <c r="E113" s="624"/>
      <c r="F113" s="624"/>
      <c r="G113" s="624"/>
      <c r="H113" s="633"/>
    </row>
    <row r="114" spans="1:8" ht="15" customHeight="1">
      <c r="A114" s="490" t="s">
        <v>379</v>
      </c>
      <c r="B114" s="434"/>
      <c r="C114" s="434"/>
      <c r="D114" s="628" t="s">
        <v>370</v>
      </c>
      <c r="E114" s="624" t="s">
        <v>380</v>
      </c>
      <c r="F114" s="624">
        <v>3.99</v>
      </c>
      <c r="G114" s="624">
        <v>3.6</v>
      </c>
      <c r="H114" s="632">
        <v>1.79</v>
      </c>
    </row>
    <row r="115" spans="1:8" ht="15" customHeight="1">
      <c r="A115" s="434" t="s">
        <v>371</v>
      </c>
      <c r="B115" s="434"/>
      <c r="C115" s="434"/>
      <c r="D115" s="628" t="s">
        <v>372</v>
      </c>
      <c r="E115" s="624"/>
      <c r="F115" s="624"/>
      <c r="G115" s="624"/>
      <c r="H115" s="632"/>
    </row>
    <row r="116" spans="1:8" ht="15" customHeight="1">
      <c r="A116" s="46" t="s">
        <v>381</v>
      </c>
      <c r="B116" s="434"/>
      <c r="C116" s="434"/>
      <c r="D116" s="478" t="s">
        <v>374</v>
      </c>
      <c r="E116" s="624"/>
      <c r="F116" s="624"/>
      <c r="G116" s="624"/>
      <c r="H116" s="632"/>
    </row>
    <row r="117" spans="1:8" ht="15" customHeight="1">
      <c r="A117" s="493" t="s">
        <v>332</v>
      </c>
      <c r="B117" s="631"/>
      <c r="C117" s="313" t="s">
        <v>382</v>
      </c>
      <c r="D117" s="478"/>
      <c r="E117" s="624"/>
      <c r="F117" s="624"/>
      <c r="G117" s="624"/>
      <c r="H117" s="632"/>
    </row>
    <row r="118" spans="1:8" ht="15" customHeight="1">
      <c r="A118" s="313"/>
      <c r="B118" s="631"/>
      <c r="C118" s="313"/>
      <c r="D118" s="478"/>
      <c r="E118" s="624"/>
      <c r="F118" s="624"/>
      <c r="G118" s="624"/>
      <c r="H118" s="632"/>
    </row>
    <row r="119" spans="1:8" ht="15" customHeight="1">
      <c r="A119" s="493" t="s">
        <v>376</v>
      </c>
      <c r="B119" s="434"/>
      <c r="C119" s="434"/>
      <c r="D119" s="628" t="s">
        <v>370</v>
      </c>
      <c r="E119" s="624" t="s">
        <v>380</v>
      </c>
      <c r="F119" s="624">
        <v>8.3</v>
      </c>
      <c r="G119" s="624">
        <v>7.65</v>
      </c>
      <c r="H119" s="633">
        <v>3.16</v>
      </c>
    </row>
    <row r="120" spans="1:8" ht="15" customHeight="1">
      <c r="A120" s="313" t="s">
        <v>377</v>
      </c>
      <c r="B120" s="434"/>
      <c r="C120" s="434"/>
      <c r="D120" s="628" t="s">
        <v>372</v>
      </c>
      <c r="E120" s="624"/>
      <c r="F120" s="624"/>
      <c r="G120" s="624"/>
      <c r="H120" s="633"/>
    </row>
    <row r="121" spans="1:8" ht="15" customHeight="1">
      <c r="A121" s="46" t="s">
        <v>378</v>
      </c>
      <c r="B121" s="434"/>
      <c r="C121" s="434"/>
      <c r="D121" s="478" t="s">
        <v>374</v>
      </c>
      <c r="E121" s="624"/>
      <c r="F121" s="624"/>
      <c r="G121" s="624"/>
      <c r="H121" s="633"/>
    </row>
    <row r="122" spans="1:8" ht="15" customHeight="1">
      <c r="A122" s="493" t="s">
        <v>332</v>
      </c>
      <c r="B122" s="631"/>
      <c r="C122" s="313" t="s">
        <v>382</v>
      </c>
      <c r="D122" s="478"/>
      <c r="E122" s="624"/>
      <c r="F122" s="624"/>
      <c r="G122" s="624"/>
      <c r="H122" s="633"/>
    </row>
    <row r="123" spans="1:8" ht="15" customHeight="1">
      <c r="A123" s="493"/>
      <c r="B123" s="631"/>
      <c r="C123" s="313"/>
      <c r="D123" s="478"/>
      <c r="E123" s="624"/>
      <c r="F123" s="624"/>
      <c r="G123" s="624"/>
      <c r="H123" s="633"/>
    </row>
    <row r="124" spans="1:8" ht="15" customHeight="1">
      <c r="A124" s="493"/>
      <c r="B124" s="631"/>
      <c r="C124" s="313"/>
      <c r="D124" s="478"/>
      <c r="E124" s="624"/>
      <c r="F124" s="624"/>
      <c r="G124" s="624"/>
      <c r="H124" s="633"/>
    </row>
    <row r="125" spans="1:8" ht="15" customHeight="1">
      <c r="A125" s="493"/>
      <c r="B125" s="631"/>
      <c r="C125" s="313"/>
      <c r="D125" s="478"/>
      <c r="E125" s="624"/>
      <c r="F125" s="624"/>
      <c r="G125" s="624"/>
      <c r="H125" s="633"/>
    </row>
    <row r="126" spans="1:8" ht="15" customHeight="1">
      <c r="A126" s="493"/>
      <c r="B126" s="631"/>
      <c r="C126" s="313"/>
      <c r="D126" s="478"/>
      <c r="E126" s="624"/>
      <c r="F126" s="624"/>
      <c r="G126" s="624"/>
      <c r="H126" s="633"/>
    </row>
    <row r="127" spans="1:8" ht="15" customHeight="1">
      <c r="A127" s="313"/>
      <c r="B127" s="631"/>
      <c r="C127" s="313"/>
      <c r="D127" s="478"/>
      <c r="E127" s="624"/>
      <c r="F127" s="624"/>
      <c r="G127" s="624"/>
      <c r="H127" s="633"/>
    </row>
    <row r="128" spans="1:8" ht="15" customHeight="1">
      <c r="A128" s="490" t="s">
        <v>383</v>
      </c>
      <c r="B128" s="434"/>
      <c r="C128" s="434"/>
      <c r="D128" s="628" t="s">
        <v>370</v>
      </c>
      <c r="E128" s="624">
        <v>0.61</v>
      </c>
      <c r="F128" s="624">
        <v>0.57</v>
      </c>
      <c r="G128" s="624">
        <v>0.6</v>
      </c>
      <c r="H128" s="632">
        <v>0.68</v>
      </c>
    </row>
    <row r="129" spans="1:8" ht="15" customHeight="1">
      <c r="A129" s="434" t="s">
        <v>384</v>
      </c>
      <c r="B129" s="434"/>
      <c r="C129" s="434"/>
      <c r="D129" s="628" t="s">
        <v>372</v>
      </c>
      <c r="E129" s="624"/>
      <c r="F129" s="624"/>
      <c r="G129" s="624"/>
      <c r="H129" s="632"/>
    </row>
    <row r="130" spans="1:8" ht="15" customHeight="1">
      <c r="A130" s="38" t="s">
        <v>385</v>
      </c>
      <c r="B130" s="434"/>
      <c r="C130" s="434"/>
      <c r="D130" s="478" t="s">
        <v>374</v>
      </c>
      <c r="E130" s="624"/>
      <c r="F130" s="624"/>
      <c r="G130" s="624"/>
      <c r="H130" s="632"/>
    </row>
    <row r="131" spans="1:8" ht="15" customHeight="1">
      <c r="A131" s="493" t="s">
        <v>332</v>
      </c>
      <c r="B131" s="631"/>
      <c r="C131" s="313" t="s">
        <v>386</v>
      </c>
      <c r="D131" s="478"/>
      <c r="E131" s="624"/>
      <c r="F131" s="624"/>
      <c r="G131" s="624"/>
      <c r="H131" s="632"/>
    </row>
    <row r="132" spans="1:8" ht="15" customHeight="1">
      <c r="A132" s="313"/>
      <c r="B132" s="631"/>
      <c r="C132" s="313"/>
      <c r="D132" s="478"/>
      <c r="E132" s="624"/>
      <c r="F132" s="624"/>
      <c r="G132" s="624"/>
      <c r="H132" s="632"/>
    </row>
    <row r="133" spans="1:8" ht="15" customHeight="1">
      <c r="A133" s="490" t="s">
        <v>387</v>
      </c>
      <c r="B133" s="434"/>
      <c r="C133" s="434"/>
      <c r="D133" s="628" t="s">
        <v>370</v>
      </c>
      <c r="E133" s="624" t="s">
        <v>380</v>
      </c>
      <c r="F133" s="624">
        <v>1.62</v>
      </c>
      <c r="G133" s="624">
        <v>1.43</v>
      </c>
      <c r="H133" s="632">
        <v>0.92</v>
      </c>
    </row>
    <row r="134" spans="1:8" ht="15" customHeight="1">
      <c r="A134" s="434" t="s">
        <v>388</v>
      </c>
      <c r="B134" s="434"/>
      <c r="C134" s="434"/>
      <c r="D134" s="628" t="s">
        <v>372</v>
      </c>
      <c r="E134" s="624"/>
      <c r="F134" s="624"/>
      <c r="G134" s="624"/>
      <c r="H134" s="632"/>
    </row>
    <row r="135" spans="1:8" ht="15" customHeight="1">
      <c r="A135" s="38" t="s">
        <v>389</v>
      </c>
      <c r="B135" s="434"/>
      <c r="C135" s="434"/>
      <c r="D135" s="478" t="s">
        <v>374</v>
      </c>
      <c r="E135" s="624"/>
      <c r="F135" s="624"/>
      <c r="G135" s="624"/>
      <c r="H135" s="632"/>
    </row>
    <row r="136" spans="1:8" ht="15" customHeight="1">
      <c r="A136" s="493" t="s">
        <v>332</v>
      </c>
      <c r="B136" s="631"/>
      <c r="C136" s="95" t="s">
        <v>375</v>
      </c>
      <c r="D136" s="478"/>
      <c r="E136" s="624"/>
      <c r="F136" s="624"/>
      <c r="G136" s="624"/>
      <c r="H136" s="632"/>
    </row>
    <row r="137" spans="1:8" ht="15" customHeight="1">
      <c r="A137" s="313"/>
      <c r="B137" s="631"/>
      <c r="C137" s="313"/>
      <c r="D137" s="478"/>
      <c r="E137" s="624"/>
      <c r="F137" s="624"/>
      <c r="G137" s="624"/>
      <c r="H137" s="632"/>
    </row>
    <row r="138" spans="1:8" ht="15" customHeight="1">
      <c r="A138" s="493" t="s">
        <v>390</v>
      </c>
      <c r="B138" s="434"/>
      <c r="C138" s="434"/>
      <c r="D138" s="628" t="s">
        <v>370</v>
      </c>
      <c r="E138" s="624" t="s">
        <v>380</v>
      </c>
      <c r="F138" s="624">
        <v>3.21</v>
      </c>
      <c r="G138" s="624">
        <v>2.92</v>
      </c>
      <c r="H138" s="633">
        <v>1.52</v>
      </c>
    </row>
    <row r="139" spans="1:8" ht="15" customHeight="1">
      <c r="A139" s="313" t="s">
        <v>391</v>
      </c>
      <c r="B139" s="434"/>
      <c r="C139" s="434"/>
      <c r="D139" s="628" t="s">
        <v>372</v>
      </c>
      <c r="E139" s="624"/>
      <c r="F139" s="624"/>
      <c r="G139" s="624"/>
      <c r="H139" s="633"/>
    </row>
    <row r="140" spans="1:8" ht="15" customHeight="1">
      <c r="A140" s="38" t="s">
        <v>392</v>
      </c>
      <c r="B140" s="434"/>
      <c r="C140" s="434"/>
      <c r="D140" s="478" t="s">
        <v>374</v>
      </c>
      <c r="E140" s="624"/>
      <c r="F140" s="624"/>
      <c r="G140" s="624"/>
      <c r="H140" s="633"/>
    </row>
    <row r="141" spans="1:8" s="57" customFormat="1" ht="15" customHeight="1">
      <c r="A141" s="493" t="s">
        <v>332</v>
      </c>
      <c r="B141" s="631"/>
      <c r="C141" s="95" t="s">
        <v>375</v>
      </c>
      <c r="D141" s="314"/>
      <c r="E141" s="636"/>
      <c r="F141" s="636"/>
      <c r="G141" s="636"/>
      <c r="H141" s="637"/>
    </row>
    <row r="142" spans="1:8" s="57" customFormat="1" ht="15" customHeight="1">
      <c r="A142" s="313"/>
      <c r="B142" s="631"/>
      <c r="C142" s="313"/>
      <c r="D142" s="314"/>
      <c r="E142" s="636"/>
      <c r="F142" s="636"/>
      <c r="G142" s="636"/>
      <c r="H142" s="638"/>
    </row>
    <row r="143" spans="1:8" ht="15" customHeight="1">
      <c r="A143" s="493" t="s">
        <v>393</v>
      </c>
      <c r="B143" s="434"/>
      <c r="C143" s="434"/>
      <c r="D143" s="627" t="s">
        <v>328</v>
      </c>
      <c r="E143" s="624">
        <v>24.77</v>
      </c>
      <c r="F143" s="624">
        <v>24.63</v>
      </c>
      <c r="G143" s="624">
        <v>24.08</v>
      </c>
      <c r="H143" s="632">
        <v>22.49</v>
      </c>
    </row>
    <row r="144" spans="1:8" ht="15" customHeight="1">
      <c r="A144" s="313" t="s">
        <v>394</v>
      </c>
      <c r="B144" s="434"/>
      <c r="C144" s="434"/>
      <c r="D144" s="628" t="s">
        <v>330</v>
      </c>
      <c r="E144" s="624"/>
      <c r="F144" s="624"/>
      <c r="G144" s="624"/>
      <c r="H144" s="632"/>
    </row>
    <row r="145" spans="1:8" ht="15" customHeight="1">
      <c r="A145" s="95" t="s">
        <v>395</v>
      </c>
      <c r="B145" s="434"/>
      <c r="C145" s="434"/>
      <c r="D145" s="628"/>
      <c r="E145" s="624"/>
      <c r="F145" s="624"/>
      <c r="G145" s="624"/>
      <c r="H145" s="632"/>
    </row>
    <row r="146" spans="1:8" ht="15" customHeight="1">
      <c r="A146" s="313"/>
      <c r="B146" s="434"/>
      <c r="C146" s="434"/>
      <c r="D146" s="628"/>
      <c r="E146" s="624"/>
      <c r="F146" s="624"/>
      <c r="G146" s="624"/>
      <c r="H146" s="632"/>
    </row>
    <row r="147" spans="1:8" ht="15" customHeight="1">
      <c r="A147" s="639" t="s">
        <v>396</v>
      </c>
      <c r="B147" s="434"/>
      <c r="C147" s="434"/>
      <c r="D147" s="627" t="s">
        <v>328</v>
      </c>
      <c r="E147" s="624">
        <v>17.1</v>
      </c>
      <c r="F147" s="624">
        <v>16.55</v>
      </c>
      <c r="G147" s="624">
        <v>16.34</v>
      </c>
      <c r="H147" s="632">
        <v>18.28</v>
      </c>
    </row>
    <row r="148" spans="1:8" ht="15" customHeight="1">
      <c r="A148" s="313" t="s">
        <v>397</v>
      </c>
      <c r="B148" s="434"/>
      <c r="C148" s="434"/>
      <c r="D148" s="628" t="s">
        <v>330</v>
      </c>
      <c r="E148" s="624"/>
      <c r="F148" s="624"/>
      <c r="G148" s="624"/>
      <c r="H148" s="635"/>
    </row>
    <row r="149" spans="1:8" ht="15" customHeight="1">
      <c r="A149" s="95" t="s">
        <v>398</v>
      </c>
      <c r="B149" s="434"/>
      <c r="C149" s="434"/>
      <c r="D149" s="628"/>
      <c r="E149" s="624"/>
      <c r="F149" s="624"/>
      <c r="G149" s="624"/>
      <c r="H149" s="632"/>
    </row>
    <row r="150" spans="1:8" ht="15" customHeight="1">
      <c r="A150" s="313"/>
      <c r="B150" s="434"/>
      <c r="C150" s="434"/>
      <c r="D150" s="628"/>
      <c r="E150" s="624"/>
      <c r="F150" s="624"/>
      <c r="G150" s="624"/>
      <c r="H150" s="632"/>
    </row>
    <row r="151" spans="1:8" ht="15" customHeight="1">
      <c r="A151" s="493" t="s">
        <v>399</v>
      </c>
      <c r="B151" s="434"/>
      <c r="C151" s="434"/>
      <c r="D151" s="627" t="s">
        <v>328</v>
      </c>
      <c r="E151" s="624">
        <v>53.67</v>
      </c>
      <c r="F151" s="624">
        <v>54.38</v>
      </c>
      <c r="G151" s="624">
        <v>52.37</v>
      </c>
      <c r="H151" s="632">
        <v>59.23</v>
      </c>
    </row>
    <row r="152" spans="1:8" ht="15" customHeight="1">
      <c r="A152" s="434" t="s">
        <v>400</v>
      </c>
      <c r="B152" s="434"/>
      <c r="C152" s="434"/>
      <c r="D152" s="628" t="s">
        <v>330</v>
      </c>
      <c r="E152" s="624"/>
      <c r="F152" s="624"/>
      <c r="G152" s="624"/>
      <c r="H152" s="632"/>
    </row>
    <row r="153" spans="1:8" ht="15" customHeight="1">
      <c r="A153" s="95" t="s">
        <v>401</v>
      </c>
      <c r="B153" s="434"/>
      <c r="C153" s="434"/>
      <c r="D153" s="628"/>
      <c r="E153" s="624"/>
      <c r="F153" s="624"/>
      <c r="G153" s="624"/>
      <c r="H153" s="632"/>
    </row>
    <row r="154" spans="1:8" ht="15" customHeight="1">
      <c r="A154" s="493" t="s">
        <v>402</v>
      </c>
      <c r="B154" s="631"/>
      <c r="C154" s="313"/>
      <c r="D154" s="434"/>
      <c r="E154" s="624"/>
      <c r="F154" s="624"/>
      <c r="G154" s="624"/>
      <c r="H154" s="632"/>
    </row>
    <row r="155" spans="1:8" ht="15" customHeight="1">
      <c r="A155" s="313"/>
      <c r="B155" s="631"/>
      <c r="C155" s="313"/>
      <c r="D155" s="434"/>
      <c r="E155" s="624"/>
      <c r="F155" s="624"/>
      <c r="G155" s="624"/>
      <c r="H155" s="632"/>
    </row>
    <row r="156" spans="1:8" ht="15" customHeight="1">
      <c r="A156" s="493" t="s">
        <v>403</v>
      </c>
      <c r="B156" s="434"/>
      <c r="C156" s="434"/>
      <c r="D156" s="627" t="s">
        <v>328</v>
      </c>
      <c r="E156" s="624">
        <v>97.29</v>
      </c>
      <c r="F156" s="624">
        <v>96.54</v>
      </c>
      <c r="G156" s="624">
        <v>100.07</v>
      </c>
      <c r="H156" s="632">
        <v>122.14</v>
      </c>
    </row>
    <row r="157" spans="1:8" ht="15" customHeight="1">
      <c r="A157" s="313" t="s">
        <v>404</v>
      </c>
      <c r="B157" s="434"/>
      <c r="C157" s="434"/>
      <c r="D157" s="628" t="s">
        <v>330</v>
      </c>
      <c r="E157" s="624"/>
      <c r="F157" s="624"/>
      <c r="G157" s="624"/>
      <c r="H157" s="632"/>
    </row>
    <row r="158" spans="1:8" ht="15" customHeight="1">
      <c r="A158" s="95" t="s">
        <v>405</v>
      </c>
      <c r="B158" s="434"/>
      <c r="C158" s="434"/>
      <c r="D158" s="628"/>
      <c r="E158" s="624"/>
      <c r="F158" s="624"/>
      <c r="G158" s="624"/>
      <c r="H158" s="632"/>
    </row>
    <row r="159" spans="1:8" ht="15" customHeight="1">
      <c r="A159" s="493" t="s">
        <v>406</v>
      </c>
      <c r="B159" s="434"/>
      <c r="C159" s="434"/>
      <c r="D159" s="478"/>
      <c r="E159" s="624"/>
      <c r="F159" s="624"/>
      <c r="G159" s="624"/>
      <c r="H159" s="632"/>
    </row>
    <row r="160" spans="4:7" s="95" customFormat="1" ht="15" customHeight="1">
      <c r="D160" s="478"/>
      <c r="E160" s="640"/>
      <c r="F160" s="640"/>
      <c r="G160" s="640"/>
    </row>
    <row r="161" spans="1:7" s="95" customFormat="1" ht="15" customHeight="1">
      <c r="A161" s="493" t="s">
        <v>407</v>
      </c>
      <c r="B161" s="434"/>
      <c r="C161" s="434"/>
      <c r="D161" s="627" t="s">
        <v>408</v>
      </c>
      <c r="E161" s="624">
        <v>25.75</v>
      </c>
      <c r="F161" s="624">
        <v>27.7</v>
      </c>
      <c r="G161" s="624">
        <v>30.67</v>
      </c>
    </row>
    <row r="162" spans="1:8" ht="15" customHeight="1">
      <c r="A162" s="313" t="s">
        <v>409</v>
      </c>
      <c r="B162" s="434"/>
      <c r="C162" s="434"/>
      <c r="D162" s="628" t="s">
        <v>410</v>
      </c>
      <c r="E162" s="624"/>
      <c r="F162" s="624"/>
      <c r="G162" s="624"/>
      <c r="H162" s="95"/>
    </row>
    <row r="163" spans="1:8" ht="15" customHeight="1">
      <c r="A163" s="95" t="s">
        <v>411</v>
      </c>
      <c r="B163" s="434"/>
      <c r="C163" s="434"/>
      <c r="D163" s="478" t="s">
        <v>412</v>
      </c>
      <c r="E163" s="624"/>
      <c r="F163" s="624"/>
      <c r="G163" s="624"/>
      <c r="H163" s="95"/>
    </row>
    <row r="164" spans="1:8" ht="15" customHeight="1">
      <c r="A164" s="313"/>
      <c r="B164" s="434"/>
      <c r="C164" s="434"/>
      <c r="D164" s="628"/>
      <c r="E164" s="624"/>
      <c r="F164" s="624"/>
      <c r="G164" s="624"/>
      <c r="H164" s="95"/>
    </row>
    <row r="165" spans="1:8" ht="15" customHeight="1">
      <c r="A165" s="639" t="s">
        <v>413</v>
      </c>
      <c r="B165" s="434"/>
      <c r="C165" s="434"/>
      <c r="D165" s="627" t="s">
        <v>408</v>
      </c>
      <c r="E165" s="624">
        <v>25.18</v>
      </c>
      <c r="F165" s="624">
        <v>25.82</v>
      </c>
      <c r="G165" s="624">
        <v>26.19</v>
      </c>
      <c r="H165" s="95"/>
    </row>
    <row r="166" spans="1:8" ht="15" customHeight="1">
      <c r="A166" s="313" t="s">
        <v>414</v>
      </c>
      <c r="B166" s="434"/>
      <c r="C166" s="434"/>
      <c r="D166" s="628" t="s">
        <v>410</v>
      </c>
      <c r="E166" s="624"/>
      <c r="F166" s="624"/>
      <c r="G166" s="624"/>
      <c r="H166" s="95"/>
    </row>
    <row r="167" spans="1:8" ht="15" customHeight="1">
      <c r="A167" s="95" t="s">
        <v>415</v>
      </c>
      <c r="B167" s="434"/>
      <c r="C167" s="434"/>
      <c r="D167" s="478" t="s">
        <v>412</v>
      </c>
      <c r="E167" s="624"/>
      <c r="F167" s="624"/>
      <c r="G167" s="624"/>
      <c r="H167" s="95"/>
    </row>
    <row r="168" spans="1:8" ht="15" customHeight="1">
      <c r="A168" s="313"/>
      <c r="B168" s="434"/>
      <c r="C168" s="434"/>
      <c r="D168" s="628"/>
      <c r="E168" s="624"/>
      <c r="F168" s="624"/>
      <c r="G168" s="624"/>
      <c r="H168" s="95"/>
    </row>
    <row r="169" spans="1:8" ht="15" customHeight="1">
      <c r="A169" s="313" t="s">
        <v>416</v>
      </c>
      <c r="B169" s="434"/>
      <c r="C169" s="434"/>
      <c r="D169" s="627" t="s">
        <v>417</v>
      </c>
      <c r="E169" s="624">
        <v>7.98</v>
      </c>
      <c r="F169" s="624">
        <v>8</v>
      </c>
      <c r="G169" s="624">
        <v>8.1</v>
      </c>
      <c r="H169" s="95"/>
    </row>
    <row r="170" spans="1:8" ht="15" customHeight="1">
      <c r="A170" s="313" t="s">
        <v>418</v>
      </c>
      <c r="B170" s="434"/>
      <c r="C170" s="434"/>
      <c r="D170" s="628" t="s">
        <v>372</v>
      </c>
      <c r="E170" s="624"/>
      <c r="F170" s="624"/>
      <c r="G170" s="624"/>
      <c r="H170" s="95"/>
    </row>
    <row r="171" spans="1:8" ht="15" customHeight="1">
      <c r="A171" s="314" t="s">
        <v>419</v>
      </c>
      <c r="B171" s="434"/>
      <c r="C171" s="434"/>
      <c r="D171" s="478" t="s">
        <v>374</v>
      </c>
      <c r="E171" s="624"/>
      <c r="F171" s="624"/>
      <c r="G171" s="624"/>
      <c r="H171" s="95"/>
    </row>
    <row r="172" spans="1:8" ht="15" customHeight="1">
      <c r="A172" s="38" t="s">
        <v>420</v>
      </c>
      <c r="B172" s="434"/>
      <c r="C172" s="434"/>
      <c r="D172" s="478"/>
      <c r="E172" s="624"/>
      <c r="F172" s="624"/>
      <c r="G172" s="624"/>
      <c r="H172" s="95"/>
    </row>
    <row r="173" spans="1:8" ht="15" customHeight="1">
      <c r="A173" s="493" t="s">
        <v>332</v>
      </c>
      <c r="B173" s="631"/>
      <c r="C173" s="641" t="s">
        <v>421</v>
      </c>
      <c r="D173" s="478"/>
      <c r="E173" s="624"/>
      <c r="F173" s="624"/>
      <c r="G173" s="624"/>
      <c r="H173" s="95"/>
    </row>
    <row r="174" spans="1:8" ht="15" customHeight="1">
      <c r="A174" s="313"/>
      <c r="B174" s="631"/>
      <c r="C174" s="641"/>
      <c r="D174" s="478"/>
      <c r="E174" s="624"/>
      <c r="F174" s="624"/>
      <c r="G174" s="624"/>
      <c r="H174" s="95"/>
    </row>
    <row r="175" spans="1:8" ht="15" customHeight="1">
      <c r="A175" s="642" t="s">
        <v>422</v>
      </c>
      <c r="B175" s="434"/>
      <c r="C175" s="434"/>
      <c r="D175" s="627" t="s">
        <v>417</v>
      </c>
      <c r="E175" s="624">
        <v>10.79</v>
      </c>
      <c r="F175" s="624">
        <v>10.54</v>
      </c>
      <c r="G175" s="624">
        <v>11.2</v>
      </c>
      <c r="H175" s="95"/>
    </row>
    <row r="176" spans="1:8" ht="15" customHeight="1">
      <c r="A176" s="313" t="s">
        <v>423</v>
      </c>
      <c r="B176" s="434"/>
      <c r="C176" s="434"/>
      <c r="D176" s="628" t="s">
        <v>372</v>
      </c>
      <c r="E176" s="624"/>
      <c r="F176" s="624"/>
      <c r="G176" s="624"/>
      <c r="H176" s="95"/>
    </row>
    <row r="177" spans="1:8" ht="15" customHeight="1">
      <c r="A177" s="314" t="s">
        <v>424</v>
      </c>
      <c r="B177" s="434"/>
      <c r="C177" s="434"/>
      <c r="D177" s="478" t="s">
        <v>374</v>
      </c>
      <c r="E177" s="624"/>
      <c r="F177" s="624"/>
      <c r="G177" s="624"/>
      <c r="H177" s="95"/>
    </row>
    <row r="178" spans="1:8" ht="15" customHeight="1">
      <c r="A178" s="38" t="s">
        <v>425</v>
      </c>
      <c r="B178" s="434"/>
      <c r="C178" s="434"/>
      <c r="D178" s="478"/>
      <c r="E178" s="624"/>
      <c r="F178" s="624"/>
      <c r="G178" s="624"/>
      <c r="H178" s="95"/>
    </row>
    <row r="179" spans="1:8" ht="15" customHeight="1">
      <c r="A179" s="38" t="s">
        <v>426</v>
      </c>
      <c r="B179" s="434"/>
      <c r="C179" s="434"/>
      <c r="D179" s="478"/>
      <c r="E179" s="624"/>
      <c r="F179" s="624"/>
      <c r="G179" s="624"/>
      <c r="H179" s="95"/>
    </row>
    <row r="180" spans="1:8" ht="15" customHeight="1">
      <c r="A180" s="493" t="s">
        <v>332</v>
      </c>
      <c r="B180" s="631"/>
      <c r="C180" s="313" t="s">
        <v>427</v>
      </c>
      <c r="D180" s="478"/>
      <c r="E180" s="624"/>
      <c r="F180" s="624"/>
      <c r="G180" s="624"/>
      <c r="H180" s="95"/>
    </row>
    <row r="181" spans="1:8" ht="15" customHeight="1">
      <c r="A181" s="313"/>
      <c r="B181" s="631"/>
      <c r="C181" s="313"/>
      <c r="D181" s="478"/>
      <c r="E181" s="624"/>
      <c r="F181" s="624"/>
      <c r="G181" s="624"/>
      <c r="H181" s="95"/>
    </row>
    <row r="182" spans="1:8" ht="15" customHeight="1">
      <c r="A182" s="642" t="s">
        <v>428</v>
      </c>
      <c r="B182" s="434"/>
      <c r="C182" s="434"/>
      <c r="D182" s="627" t="s">
        <v>417</v>
      </c>
      <c r="E182" s="624">
        <v>82.87</v>
      </c>
      <c r="F182" s="624">
        <v>81.73</v>
      </c>
      <c r="G182" s="624">
        <v>84.37</v>
      </c>
      <c r="H182" s="95"/>
    </row>
    <row r="183" spans="1:8" ht="15" customHeight="1">
      <c r="A183" s="313" t="s">
        <v>429</v>
      </c>
      <c r="B183" s="643"/>
      <c r="C183" s="643"/>
      <c r="D183" s="628" t="s">
        <v>372</v>
      </c>
      <c r="E183" s="624"/>
      <c r="F183" s="624"/>
      <c r="G183" s="624"/>
      <c r="H183" s="95"/>
    </row>
    <row r="184" spans="1:8" ht="15" customHeight="1">
      <c r="A184" s="95" t="s">
        <v>430</v>
      </c>
      <c r="B184" s="643"/>
      <c r="C184" s="643"/>
      <c r="D184" s="478" t="s">
        <v>374</v>
      </c>
      <c r="E184" s="624"/>
      <c r="F184" s="624"/>
      <c r="G184" s="624"/>
      <c r="H184" s="95"/>
    </row>
    <row r="185" spans="1:8" ht="15" customHeight="1">
      <c r="A185" s="493" t="s">
        <v>332</v>
      </c>
      <c r="B185" s="631"/>
      <c r="C185" s="313" t="s">
        <v>431</v>
      </c>
      <c r="D185" s="478"/>
      <c r="E185" s="624"/>
      <c r="F185" s="624"/>
      <c r="G185" s="624"/>
      <c r="H185" s="95"/>
    </row>
    <row r="186" spans="1:8" ht="15" customHeight="1">
      <c r="A186" s="313"/>
      <c r="B186" s="631"/>
      <c r="C186" s="313"/>
      <c r="D186" s="478"/>
      <c r="E186" s="624"/>
      <c r="F186" s="624"/>
      <c r="G186" s="624"/>
      <c r="H186" s="95"/>
    </row>
    <row r="187" spans="1:8" ht="15" customHeight="1">
      <c r="A187" s="493" t="s">
        <v>432</v>
      </c>
      <c r="B187" s="434"/>
      <c r="C187" s="434"/>
      <c r="D187" s="627" t="s">
        <v>417</v>
      </c>
      <c r="E187" s="624">
        <v>49.81</v>
      </c>
      <c r="F187" s="624">
        <v>49.1</v>
      </c>
      <c r="G187" s="624">
        <v>47.9</v>
      </c>
      <c r="H187" s="95"/>
    </row>
    <row r="188" spans="1:8" ht="15" customHeight="1">
      <c r="A188" s="313" t="s">
        <v>433</v>
      </c>
      <c r="B188" s="434"/>
      <c r="C188" s="434"/>
      <c r="D188" s="628" t="s">
        <v>372</v>
      </c>
      <c r="E188" s="624"/>
      <c r="F188" s="624"/>
      <c r="G188" s="624"/>
      <c r="H188" s="95"/>
    </row>
    <row r="189" spans="1:8" ht="15" customHeight="1">
      <c r="A189" s="38" t="s">
        <v>434</v>
      </c>
      <c r="B189" s="434"/>
      <c r="C189" s="434"/>
      <c r="D189" s="478" t="s">
        <v>374</v>
      </c>
      <c r="E189" s="624"/>
      <c r="F189" s="624"/>
      <c r="G189" s="624"/>
      <c r="H189" s="95"/>
    </row>
    <row r="190" spans="1:8" ht="15" customHeight="1">
      <c r="A190" s="493" t="s">
        <v>332</v>
      </c>
      <c r="B190" s="631"/>
      <c r="C190" s="313" t="s">
        <v>435</v>
      </c>
      <c r="D190" s="478"/>
      <c r="E190" s="624"/>
      <c r="F190" s="624"/>
      <c r="G190" s="624"/>
      <c r="H190" s="95"/>
    </row>
    <row r="191" spans="1:8" ht="15" customHeight="1">
      <c r="A191" s="313"/>
      <c r="B191" s="631"/>
      <c r="C191" s="313"/>
      <c r="D191" s="478"/>
      <c r="E191" s="624"/>
      <c r="F191" s="624"/>
      <c r="G191" s="624"/>
      <c r="H191" s="95"/>
    </row>
    <row r="192" spans="1:8" ht="15" customHeight="1">
      <c r="A192" s="493" t="s">
        <v>436</v>
      </c>
      <c r="B192" s="434"/>
      <c r="C192" s="434"/>
      <c r="D192" s="625" t="s">
        <v>437</v>
      </c>
      <c r="E192" s="624">
        <v>180.1</v>
      </c>
      <c r="F192" s="624">
        <v>176.4</v>
      </c>
      <c r="G192" s="624">
        <v>180.25</v>
      </c>
      <c r="H192" s="95"/>
    </row>
    <row r="193" spans="1:8" ht="15" customHeight="1">
      <c r="A193" s="313" t="s">
        <v>438</v>
      </c>
      <c r="B193" s="434"/>
      <c r="C193" s="434"/>
      <c r="D193" s="478" t="s">
        <v>372</v>
      </c>
      <c r="E193" s="624"/>
      <c r="F193" s="624"/>
      <c r="G193" s="624"/>
      <c r="H193" s="95"/>
    </row>
    <row r="194" spans="1:8" ht="15" customHeight="1">
      <c r="A194" s="38" t="s">
        <v>439</v>
      </c>
      <c r="B194" s="434"/>
      <c r="C194" s="434"/>
      <c r="D194" s="478" t="s">
        <v>374</v>
      </c>
      <c r="E194" s="624"/>
      <c r="F194" s="624"/>
      <c r="G194" s="624"/>
      <c r="H194" s="95"/>
    </row>
    <row r="195" spans="1:8" ht="15" customHeight="1">
      <c r="A195" s="493" t="s">
        <v>332</v>
      </c>
      <c r="B195" s="631"/>
      <c r="C195" s="313" t="s">
        <v>440</v>
      </c>
      <c r="D195" s="478"/>
      <c r="E195" s="624"/>
      <c r="F195" s="624"/>
      <c r="G195" s="624"/>
      <c r="H195" s="95"/>
    </row>
    <row r="196" spans="1:8" ht="15" customHeight="1">
      <c r="A196" s="313"/>
      <c r="B196" s="631"/>
      <c r="C196" s="313"/>
      <c r="D196" s="478"/>
      <c r="E196" s="624"/>
      <c r="F196" s="624"/>
      <c r="G196" s="624"/>
      <c r="H196" s="95"/>
    </row>
    <row r="197" spans="1:8" ht="15" customHeight="1">
      <c r="A197" s="493" t="s">
        <v>436</v>
      </c>
      <c r="B197" s="434"/>
      <c r="C197" s="434"/>
      <c r="D197" s="627" t="s">
        <v>437</v>
      </c>
      <c r="E197" s="624">
        <v>250.54</v>
      </c>
      <c r="F197" s="624">
        <v>260.28</v>
      </c>
      <c r="G197" s="624">
        <v>274.62</v>
      </c>
      <c r="H197" s="95"/>
    </row>
    <row r="198" spans="1:8" ht="15" customHeight="1">
      <c r="A198" s="313" t="s">
        <v>438</v>
      </c>
      <c r="B198" s="434"/>
      <c r="C198" s="434"/>
      <c r="D198" s="628" t="s">
        <v>372</v>
      </c>
      <c r="E198" s="624"/>
      <c r="F198" s="624"/>
      <c r="G198" s="624"/>
      <c r="H198" s="95"/>
    </row>
    <row r="199" spans="1:8" ht="15" customHeight="1">
      <c r="A199" s="38" t="s">
        <v>439</v>
      </c>
      <c r="B199" s="434"/>
      <c r="C199" s="434"/>
      <c r="D199" s="478" t="s">
        <v>374</v>
      </c>
      <c r="E199" s="624"/>
      <c r="F199" s="624"/>
      <c r="G199" s="624"/>
      <c r="H199" s="95"/>
    </row>
    <row r="200" spans="1:8" ht="15" customHeight="1">
      <c r="A200" s="493" t="s">
        <v>332</v>
      </c>
      <c r="B200" s="631"/>
      <c r="C200" s="313" t="s">
        <v>441</v>
      </c>
      <c r="D200" s="478"/>
      <c r="E200" s="624"/>
      <c r="F200" s="624"/>
      <c r="G200" s="624"/>
      <c r="H200" s="95"/>
    </row>
    <row r="201" spans="1:8" ht="15" customHeight="1">
      <c r="A201" s="313"/>
      <c r="B201" s="631"/>
      <c r="C201" s="313"/>
      <c r="D201" s="478"/>
      <c r="E201" s="624"/>
      <c r="F201" s="624"/>
      <c r="G201" s="624"/>
      <c r="H201" s="95"/>
    </row>
    <row r="202" spans="1:8" ht="15" customHeight="1">
      <c r="A202" s="493" t="s">
        <v>442</v>
      </c>
      <c r="B202" s="434"/>
      <c r="C202" s="434"/>
      <c r="D202" s="625" t="s">
        <v>443</v>
      </c>
      <c r="E202" s="624">
        <v>816.57</v>
      </c>
      <c r="F202" s="624">
        <v>800.47</v>
      </c>
      <c r="G202" s="624">
        <v>815.55</v>
      </c>
      <c r="H202" s="95"/>
    </row>
    <row r="203" spans="1:8" ht="15" customHeight="1">
      <c r="A203" s="313" t="s">
        <v>444</v>
      </c>
      <c r="B203" s="313"/>
      <c r="C203" s="313"/>
      <c r="D203" s="478" t="s">
        <v>445</v>
      </c>
      <c r="E203" s="624"/>
      <c r="F203" s="624"/>
      <c r="G203" s="624"/>
      <c r="H203" s="95"/>
    </row>
    <row r="204" spans="1:8" ht="15" customHeight="1">
      <c r="A204" s="313" t="s">
        <v>446</v>
      </c>
      <c r="B204" s="313"/>
      <c r="C204" s="313"/>
      <c r="D204" s="478" t="s">
        <v>447</v>
      </c>
      <c r="E204" s="624"/>
      <c r="F204" s="624"/>
      <c r="G204" s="624"/>
      <c r="H204" s="95"/>
    </row>
    <row r="205" spans="1:8" ht="15" customHeight="1">
      <c r="A205" s="38" t="s">
        <v>448</v>
      </c>
      <c r="B205" s="313"/>
      <c r="C205" s="313"/>
      <c r="D205" s="478"/>
      <c r="E205" s="624"/>
      <c r="F205" s="624"/>
      <c r="G205" s="624"/>
      <c r="H205" s="95"/>
    </row>
    <row r="206" spans="1:8" ht="15" customHeight="1">
      <c r="A206" s="124" t="s">
        <v>449</v>
      </c>
      <c r="B206" s="313"/>
      <c r="C206" s="313"/>
      <c r="D206" s="478"/>
      <c r="E206" s="624"/>
      <c r="F206" s="624"/>
      <c r="G206" s="624"/>
      <c r="H206" s="95"/>
    </row>
    <row r="207" spans="1:8" ht="15" customHeight="1">
      <c r="A207" s="643"/>
      <c r="B207" s="643"/>
      <c r="C207" s="643"/>
      <c r="D207" s="478"/>
      <c r="E207" s="624"/>
      <c r="F207" s="624"/>
      <c r="G207" s="624"/>
      <c r="H207" s="95"/>
    </row>
    <row r="208" spans="1:8" ht="15" customHeight="1">
      <c r="A208" s="493" t="s">
        <v>450</v>
      </c>
      <c r="B208" s="434"/>
      <c r="C208" s="434"/>
      <c r="D208" s="627" t="s">
        <v>437</v>
      </c>
      <c r="E208" s="644">
        <v>1441.3</v>
      </c>
      <c r="F208" s="644">
        <v>1438.16</v>
      </c>
      <c r="G208" s="644">
        <v>1534.57</v>
      </c>
      <c r="H208" s="95"/>
    </row>
    <row r="209" spans="1:8" ht="15" customHeight="1">
      <c r="A209" s="434" t="s">
        <v>451</v>
      </c>
      <c r="B209" s="434"/>
      <c r="C209" s="434"/>
      <c r="D209" s="628" t="s">
        <v>372</v>
      </c>
      <c r="E209" s="624"/>
      <c r="F209" s="624"/>
      <c r="G209" s="624"/>
      <c r="H209" s="95"/>
    </row>
    <row r="210" spans="1:8" ht="15" customHeight="1">
      <c r="A210" s="38" t="s">
        <v>452</v>
      </c>
      <c r="B210" s="434"/>
      <c r="C210" s="434"/>
      <c r="D210" s="478" t="s">
        <v>374</v>
      </c>
      <c r="E210" s="624"/>
      <c r="F210" s="624"/>
      <c r="G210" s="624"/>
      <c r="H210" s="95"/>
    </row>
    <row r="211" spans="1:8" ht="15" customHeight="1">
      <c r="A211" s="493" t="s">
        <v>332</v>
      </c>
      <c r="B211" s="631"/>
      <c r="C211" s="313" t="s">
        <v>453</v>
      </c>
      <c r="D211" s="478"/>
      <c r="E211" s="624"/>
      <c r="F211" s="624"/>
      <c r="G211" s="624"/>
      <c r="H211" s="95"/>
    </row>
    <row r="212" spans="1:8" ht="15" customHeight="1">
      <c r="A212" s="313"/>
      <c r="B212" s="631"/>
      <c r="C212" s="313"/>
      <c r="D212" s="478"/>
      <c r="E212" s="624"/>
      <c r="F212" s="624"/>
      <c r="G212" s="624"/>
      <c r="H212" s="95"/>
    </row>
    <row r="213" spans="1:8" ht="15" customHeight="1">
      <c r="A213" s="493" t="s">
        <v>454</v>
      </c>
      <c r="B213" s="434"/>
      <c r="C213" s="434"/>
      <c r="D213" s="627" t="s">
        <v>437</v>
      </c>
      <c r="E213" s="624">
        <v>2978.75</v>
      </c>
      <c r="F213" s="624">
        <v>2983.65</v>
      </c>
      <c r="G213" s="624">
        <v>2982.55</v>
      </c>
      <c r="H213" s="95"/>
    </row>
    <row r="214" spans="1:8" ht="15" customHeight="1">
      <c r="A214" s="313" t="s">
        <v>455</v>
      </c>
      <c r="B214" s="434"/>
      <c r="C214" s="434"/>
      <c r="D214" s="628" t="s">
        <v>372</v>
      </c>
      <c r="E214" s="624"/>
      <c r="F214" s="624"/>
      <c r="G214" s="624"/>
      <c r="H214" s="95"/>
    </row>
    <row r="215" spans="1:8" ht="15" customHeight="1">
      <c r="A215" s="38" t="s">
        <v>456</v>
      </c>
      <c r="B215" s="434"/>
      <c r="C215" s="434"/>
      <c r="D215" s="478" t="s">
        <v>374</v>
      </c>
      <c r="E215" s="624"/>
      <c r="F215" s="624"/>
      <c r="G215" s="624"/>
      <c r="H215" s="95"/>
    </row>
    <row r="216" spans="1:8" ht="15" customHeight="1">
      <c r="A216" s="493" t="s">
        <v>332</v>
      </c>
      <c r="B216" s="631"/>
      <c r="C216" s="313" t="s">
        <v>457</v>
      </c>
      <c r="D216" s="478"/>
      <c r="E216" s="624"/>
      <c r="F216" s="624"/>
      <c r="G216" s="624"/>
      <c r="H216" s="95"/>
    </row>
    <row r="217" spans="1:8" ht="15" customHeight="1">
      <c r="A217" s="313"/>
      <c r="B217" s="631"/>
      <c r="C217" s="313"/>
      <c r="D217" s="478"/>
      <c r="E217" s="624"/>
      <c r="F217" s="624"/>
      <c r="G217" s="624"/>
      <c r="H217" s="95"/>
    </row>
    <row r="218" spans="1:8" ht="15" customHeight="1">
      <c r="A218" s="493" t="s">
        <v>458</v>
      </c>
      <c r="B218" s="434"/>
      <c r="C218" s="434"/>
      <c r="D218" s="625" t="s">
        <v>286</v>
      </c>
      <c r="E218" s="624">
        <v>526.19</v>
      </c>
      <c r="F218" s="624">
        <v>507.48</v>
      </c>
      <c r="G218" s="624">
        <v>490.7</v>
      </c>
      <c r="H218" s="95"/>
    </row>
    <row r="219" spans="1:8" ht="15" customHeight="1">
      <c r="A219" s="313" t="s">
        <v>459</v>
      </c>
      <c r="B219" s="434"/>
      <c r="C219" s="434"/>
      <c r="D219" s="628" t="s">
        <v>295</v>
      </c>
      <c r="E219" s="624"/>
      <c r="F219" s="624"/>
      <c r="G219" s="624"/>
      <c r="H219" s="95"/>
    </row>
    <row r="220" spans="1:8" ht="15" customHeight="1">
      <c r="A220" s="95" t="s">
        <v>460</v>
      </c>
      <c r="B220" s="434"/>
      <c r="C220" s="434"/>
      <c r="D220" s="628" t="s">
        <v>290</v>
      </c>
      <c r="E220" s="624"/>
      <c r="F220" s="624"/>
      <c r="G220" s="624"/>
      <c r="H220" s="95"/>
    </row>
    <row r="221" spans="1:8" ht="15" customHeight="1">
      <c r="A221" s="313"/>
      <c r="B221" s="434"/>
      <c r="C221" s="434"/>
      <c r="D221" s="628"/>
      <c r="E221" s="624"/>
      <c r="F221" s="624"/>
      <c r="G221" s="624"/>
      <c r="H221" s="95"/>
    </row>
    <row r="222" spans="1:8" ht="15" customHeight="1">
      <c r="A222" s="493" t="s">
        <v>461</v>
      </c>
      <c r="B222" s="434"/>
      <c r="C222" s="434"/>
      <c r="D222" s="625" t="s">
        <v>286</v>
      </c>
      <c r="E222" s="624">
        <v>1173.59</v>
      </c>
      <c r="F222" s="624">
        <v>1195.1</v>
      </c>
      <c r="G222" s="624">
        <v>1136.76</v>
      </c>
      <c r="H222" s="95"/>
    </row>
    <row r="223" spans="1:8" ht="15" customHeight="1">
      <c r="A223" s="313" t="s">
        <v>462</v>
      </c>
      <c r="B223" s="434"/>
      <c r="C223" s="434"/>
      <c r="D223" s="628" t="s">
        <v>295</v>
      </c>
      <c r="E223" s="624"/>
      <c r="F223" s="624"/>
      <c r="G223" s="624"/>
      <c r="H223" s="95"/>
    </row>
    <row r="224" spans="1:8" ht="15" customHeight="1">
      <c r="A224" s="95" t="s">
        <v>463</v>
      </c>
      <c r="B224" s="434"/>
      <c r="C224" s="434"/>
      <c r="D224" s="628" t="s">
        <v>290</v>
      </c>
      <c r="E224" s="624"/>
      <c r="F224" s="624"/>
      <c r="G224" s="624"/>
      <c r="H224" s="95"/>
    </row>
    <row r="225" spans="1:8" ht="15" customHeight="1">
      <c r="A225" s="313"/>
      <c r="B225" s="434"/>
      <c r="C225" s="434"/>
      <c r="D225" s="628"/>
      <c r="E225" s="624"/>
      <c r="F225" s="624"/>
      <c r="G225" s="624"/>
      <c r="H225" s="95"/>
    </row>
    <row r="226" spans="1:8" ht="15" customHeight="1">
      <c r="A226" s="493" t="s">
        <v>464</v>
      </c>
      <c r="B226" s="434"/>
      <c r="C226" s="434"/>
      <c r="D226" s="627" t="s">
        <v>465</v>
      </c>
      <c r="E226" s="624">
        <v>186.92</v>
      </c>
      <c r="F226" s="624">
        <v>191.55</v>
      </c>
      <c r="G226" s="624">
        <v>172.11</v>
      </c>
      <c r="H226" s="95"/>
    </row>
    <row r="227" spans="1:8" ht="15" customHeight="1">
      <c r="A227" s="434" t="s">
        <v>466</v>
      </c>
      <c r="B227" s="434"/>
      <c r="C227" s="434"/>
      <c r="D227" s="478" t="s">
        <v>467</v>
      </c>
      <c r="E227" s="645"/>
      <c r="F227" s="645"/>
      <c r="G227" s="645"/>
      <c r="H227" s="95"/>
    </row>
    <row r="228" spans="1:8" ht="15" customHeight="1">
      <c r="A228" s="95" t="s">
        <v>468</v>
      </c>
      <c r="B228" s="434"/>
      <c r="C228" s="434"/>
      <c r="D228" s="478" t="s">
        <v>469</v>
      </c>
      <c r="E228" s="645"/>
      <c r="F228" s="645"/>
      <c r="G228" s="645"/>
      <c r="H228" s="95"/>
    </row>
    <row r="229" spans="1:8" ht="15" customHeight="1">
      <c r="A229" s="493" t="s">
        <v>332</v>
      </c>
      <c r="B229" s="631"/>
      <c r="C229" s="313" t="s">
        <v>470</v>
      </c>
      <c r="D229" s="478"/>
      <c r="E229" s="646"/>
      <c r="F229" s="645"/>
      <c r="G229" s="645"/>
      <c r="H229" s="95"/>
    </row>
    <row r="231" spans="1:7" ht="15" customHeight="1">
      <c r="A231" s="648"/>
      <c r="B231" s="648"/>
      <c r="C231" s="648"/>
      <c r="D231" s="649"/>
      <c r="E231" s="649"/>
      <c r="F231" s="649"/>
      <c r="G231" s="650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selection activeCell="C11" sqref="C11"/>
    </sheetView>
  </sheetViews>
  <sheetFormatPr defaultColWidth="9.00390625" defaultRowHeight="13.5" customHeight="1"/>
  <cols>
    <col min="1" max="1" width="5.00390625" style="45" customWidth="1"/>
    <col min="2" max="2" width="26.875" style="45" customWidth="1"/>
    <col min="3" max="7" width="11.125" style="45" customWidth="1"/>
    <col min="8" max="16384" width="9.00390625" style="45" customWidth="1"/>
  </cols>
  <sheetData>
    <row r="1" spans="1:7" s="3" customFormat="1" ht="18" customHeight="1">
      <c r="A1" s="498" t="s">
        <v>471</v>
      </c>
      <c r="B1" s="3" t="s">
        <v>472</v>
      </c>
      <c r="C1" s="316"/>
      <c r="D1" s="316"/>
      <c r="E1" s="316"/>
      <c r="F1" s="316"/>
      <c r="G1" s="316"/>
    </row>
    <row r="2" spans="1:7" s="651" customFormat="1" ht="18" customHeight="1">
      <c r="A2" s="498"/>
      <c r="B2" s="124" t="s">
        <v>473</v>
      </c>
      <c r="C2" s="325"/>
      <c r="D2" s="325"/>
      <c r="E2" s="325"/>
      <c r="F2" s="325"/>
      <c r="G2" s="325"/>
    </row>
    <row r="3" spans="1:7" s="651" customFormat="1" ht="18" customHeight="1">
      <c r="A3" s="498"/>
      <c r="B3" s="124" t="s">
        <v>6</v>
      </c>
      <c r="C3" s="325"/>
      <c r="D3" s="325"/>
      <c r="E3" s="325"/>
      <c r="F3" s="325"/>
      <c r="G3" s="325"/>
    </row>
    <row r="4" spans="1:7" s="156" customFormat="1" ht="18" customHeight="1">
      <c r="A4" s="498"/>
      <c r="B4" s="124" t="s">
        <v>474</v>
      </c>
      <c r="C4" s="325"/>
      <c r="D4" s="325"/>
      <c r="E4" s="325"/>
      <c r="F4" s="325"/>
      <c r="G4" s="458"/>
    </row>
    <row r="5" spans="1:7" ht="15" customHeight="1">
      <c r="A5" s="498"/>
      <c r="B5" s="317"/>
      <c r="C5" s="317"/>
      <c r="D5" s="317"/>
      <c r="E5" s="317"/>
      <c r="F5" s="317"/>
      <c r="G5" s="652" t="s">
        <v>475</v>
      </c>
    </row>
    <row r="6" spans="1:8" ht="15" customHeight="1">
      <c r="A6" s="653"/>
      <c r="B6" s="654"/>
      <c r="C6" s="270"/>
      <c r="D6" s="796" t="s">
        <v>476</v>
      </c>
      <c r="E6" s="797"/>
      <c r="F6" s="797"/>
      <c r="G6" s="797"/>
      <c r="H6" s="85"/>
    </row>
    <row r="7" spans="1:8" ht="15" customHeight="1">
      <c r="A7" s="127"/>
      <c r="B7" s="158"/>
      <c r="C7" s="619"/>
      <c r="D7" s="798" t="s">
        <v>477</v>
      </c>
      <c r="E7" s="773"/>
      <c r="F7" s="773"/>
      <c r="G7" s="773"/>
      <c r="H7" s="85"/>
    </row>
    <row r="8" spans="1:8" ht="15" customHeight="1">
      <c r="A8" s="799" t="s">
        <v>478</v>
      </c>
      <c r="B8" s="800"/>
      <c r="C8" s="655" t="s">
        <v>479</v>
      </c>
      <c r="D8" s="783" t="s">
        <v>480</v>
      </c>
      <c r="E8" s="775"/>
      <c r="F8" s="775"/>
      <c r="G8" s="775"/>
      <c r="H8" s="85"/>
    </row>
    <row r="9" spans="1:8" ht="15" customHeight="1">
      <c r="A9" s="128" t="s">
        <v>481</v>
      </c>
      <c r="B9" s="158"/>
      <c r="C9" s="619" t="s">
        <v>120</v>
      </c>
      <c r="D9" s="503" t="s">
        <v>482</v>
      </c>
      <c r="E9" s="503" t="s">
        <v>483</v>
      </c>
      <c r="F9" s="503" t="s">
        <v>484</v>
      </c>
      <c r="G9" s="504" t="s">
        <v>485</v>
      </c>
      <c r="H9" s="85"/>
    </row>
    <row r="10" spans="1:8" ht="15" customHeight="1">
      <c r="A10" s="128" t="s">
        <v>486</v>
      </c>
      <c r="B10" s="158"/>
      <c r="C10" s="619" t="s">
        <v>487</v>
      </c>
      <c r="D10" s="505" t="s">
        <v>488</v>
      </c>
      <c r="E10" s="505" t="s">
        <v>489</v>
      </c>
      <c r="F10" s="505" t="s">
        <v>490</v>
      </c>
      <c r="G10" s="506" t="s">
        <v>491</v>
      </c>
      <c r="H10" s="85"/>
    </row>
    <row r="11" spans="1:8" ht="15" customHeight="1">
      <c r="A11" s="128"/>
      <c r="B11" s="158"/>
      <c r="C11" s="619"/>
      <c r="D11" s="505" t="s">
        <v>492</v>
      </c>
      <c r="E11" s="505" t="s">
        <v>493</v>
      </c>
      <c r="F11" s="505" t="s">
        <v>494</v>
      </c>
      <c r="G11" s="537" t="s">
        <v>495</v>
      </c>
      <c r="H11" s="85"/>
    </row>
    <row r="12" spans="1:8" s="204" customFormat="1" ht="15" customHeight="1">
      <c r="A12" s="757">
        <v>1</v>
      </c>
      <c r="B12" s="743"/>
      <c r="C12" s="329">
        <v>2</v>
      </c>
      <c r="D12" s="329">
        <v>3</v>
      </c>
      <c r="E12" s="444">
        <v>4</v>
      </c>
      <c r="F12" s="444">
        <v>5</v>
      </c>
      <c r="G12" s="381">
        <v>6</v>
      </c>
      <c r="H12" s="86"/>
    </row>
    <row r="13" spans="1:7" s="86" customFormat="1" ht="13.5" customHeight="1">
      <c r="A13" s="485"/>
      <c r="B13" s="485"/>
      <c r="C13" s="656"/>
      <c r="D13" s="656"/>
      <c r="E13" s="657"/>
      <c r="F13" s="657"/>
      <c r="G13" s="657"/>
    </row>
    <row r="14" spans="1:9" ht="13.5" customHeight="1">
      <c r="A14" s="658" t="s">
        <v>496</v>
      </c>
      <c r="B14" s="658"/>
      <c r="C14" s="659">
        <v>100</v>
      </c>
      <c r="D14" s="660">
        <v>88.59</v>
      </c>
      <c r="E14" s="660">
        <v>87.81</v>
      </c>
      <c r="F14" s="660">
        <v>87.04</v>
      </c>
      <c r="G14" s="660">
        <v>86.99</v>
      </c>
      <c r="H14" s="85"/>
      <c r="I14" s="124"/>
    </row>
    <row r="15" spans="1:9" ht="13.5" customHeight="1">
      <c r="A15" s="773" t="s">
        <v>497</v>
      </c>
      <c r="B15" s="773"/>
      <c r="C15" s="659"/>
      <c r="H15" s="85"/>
      <c r="I15" s="124"/>
    </row>
    <row r="16" spans="1:9" ht="13.5" customHeight="1">
      <c r="A16" s="773" t="s">
        <v>498</v>
      </c>
      <c r="B16" s="773"/>
      <c r="C16" s="659"/>
      <c r="H16" s="85"/>
      <c r="I16" s="124"/>
    </row>
    <row r="17" spans="1:9" ht="13.5" customHeight="1">
      <c r="A17" s="478"/>
      <c r="B17" s="478"/>
      <c r="C17" s="659"/>
      <c r="H17" s="85"/>
      <c r="I17" s="124"/>
    </row>
    <row r="18" spans="1:8" ht="13.5" customHeight="1">
      <c r="A18" s="626" t="s">
        <v>499</v>
      </c>
      <c r="C18" s="659">
        <v>27.3</v>
      </c>
      <c r="D18" s="660">
        <v>84.04</v>
      </c>
      <c r="E18" s="660">
        <v>83.32</v>
      </c>
      <c r="F18" s="660">
        <v>81.93</v>
      </c>
      <c r="G18" s="660">
        <v>80.84</v>
      </c>
      <c r="H18" s="85"/>
    </row>
    <row r="19" spans="1:9" ht="13.5" customHeight="1">
      <c r="A19" s="314" t="s">
        <v>500</v>
      </c>
      <c r="C19" s="659"/>
      <c r="H19" s="85"/>
      <c r="I19" s="124"/>
    </row>
    <row r="20" spans="1:9" ht="13.5" customHeight="1">
      <c r="A20" s="38" t="s">
        <v>501</v>
      </c>
      <c r="C20" s="659"/>
      <c r="H20" s="85"/>
      <c r="I20" s="124"/>
    </row>
    <row r="21" spans="1:9" ht="13.5" customHeight="1">
      <c r="A21" s="626" t="s">
        <v>502</v>
      </c>
      <c r="C21" s="659">
        <v>2.45</v>
      </c>
      <c r="D21" s="661">
        <v>96.81</v>
      </c>
      <c r="E21" s="661">
        <v>94.28</v>
      </c>
      <c r="F21" s="661">
        <v>97.87</v>
      </c>
      <c r="G21" s="661">
        <v>98.71</v>
      </c>
      <c r="H21" s="85"/>
      <c r="I21" s="95"/>
    </row>
    <row r="22" spans="1:9" ht="13.5" customHeight="1">
      <c r="A22" s="314" t="s">
        <v>503</v>
      </c>
      <c r="C22" s="659"/>
      <c r="H22" s="85"/>
      <c r="I22" s="95"/>
    </row>
    <row r="23" spans="1:9" ht="13.5" customHeight="1">
      <c r="A23" s="38" t="s">
        <v>504</v>
      </c>
      <c r="C23" s="659"/>
      <c r="H23" s="85"/>
      <c r="I23" s="95"/>
    </row>
    <row r="24" spans="1:9" ht="13.5" customHeight="1">
      <c r="A24" s="626" t="s">
        <v>313</v>
      </c>
      <c r="C24" s="659">
        <v>3.51</v>
      </c>
      <c r="D24" s="661">
        <v>92.24</v>
      </c>
      <c r="E24" s="661">
        <v>94.16</v>
      </c>
      <c r="F24" s="661">
        <v>94.16</v>
      </c>
      <c r="G24" s="661">
        <v>93.52</v>
      </c>
      <c r="H24" s="85"/>
      <c r="I24" s="95"/>
    </row>
    <row r="25" spans="1:9" ht="13.5" customHeight="1">
      <c r="A25" s="314" t="s">
        <v>505</v>
      </c>
      <c r="C25" s="659"/>
      <c r="H25" s="85"/>
      <c r="I25" s="95"/>
    </row>
    <row r="26" spans="1:9" ht="13.5" customHeight="1">
      <c r="A26" s="95" t="s">
        <v>506</v>
      </c>
      <c r="C26" s="659"/>
      <c r="H26" s="85"/>
      <c r="I26" s="95"/>
    </row>
    <row r="27" spans="1:8" ht="13.5" customHeight="1">
      <c r="A27" s="626" t="s">
        <v>507</v>
      </c>
      <c r="C27" s="659">
        <v>25.34</v>
      </c>
      <c r="D27" s="661">
        <v>82.9</v>
      </c>
      <c r="E27" s="661">
        <v>80.82</v>
      </c>
      <c r="F27" s="661">
        <v>78.41</v>
      </c>
      <c r="G27" s="661">
        <v>79.42</v>
      </c>
      <c r="H27" s="85"/>
    </row>
    <row r="28" spans="1:9" ht="13.5" customHeight="1">
      <c r="A28" s="314" t="s">
        <v>319</v>
      </c>
      <c r="C28" s="659"/>
      <c r="H28" s="85"/>
      <c r="I28" s="95"/>
    </row>
    <row r="29" spans="1:9" ht="13.5" customHeight="1">
      <c r="A29" s="38" t="s">
        <v>508</v>
      </c>
      <c r="C29" s="659"/>
      <c r="H29" s="85"/>
      <c r="I29" s="95"/>
    </row>
    <row r="30" spans="1:9" ht="13.5" customHeight="1">
      <c r="A30" s="626" t="s">
        <v>509</v>
      </c>
      <c r="C30" s="659">
        <v>0.52</v>
      </c>
      <c r="D30" s="661">
        <v>95.46</v>
      </c>
      <c r="E30" s="661">
        <v>99.68</v>
      </c>
      <c r="F30" s="661">
        <v>97.4</v>
      </c>
      <c r="G30" s="661">
        <v>98.1</v>
      </c>
      <c r="H30" s="85"/>
      <c r="I30" s="95"/>
    </row>
    <row r="31" spans="1:9" ht="13.5" customHeight="1">
      <c r="A31" s="314" t="s">
        <v>510</v>
      </c>
      <c r="C31" s="659"/>
      <c r="H31" s="85"/>
      <c r="I31" s="95"/>
    </row>
    <row r="32" spans="1:9" ht="13.5" customHeight="1">
      <c r="A32" s="95" t="s">
        <v>511</v>
      </c>
      <c r="C32" s="659"/>
      <c r="H32" s="85"/>
      <c r="I32" s="95"/>
    </row>
    <row r="33" spans="1:9" ht="13.5" customHeight="1">
      <c r="A33" s="490" t="s">
        <v>577</v>
      </c>
      <c r="C33" s="659">
        <v>2.47</v>
      </c>
      <c r="D33" s="661">
        <v>92.78</v>
      </c>
      <c r="E33" s="661">
        <v>92.46</v>
      </c>
      <c r="F33" s="661">
        <v>92.54</v>
      </c>
      <c r="G33" s="661">
        <v>92.3</v>
      </c>
      <c r="H33" s="85"/>
      <c r="I33" s="95"/>
    </row>
    <row r="34" spans="1:8" ht="13.5" customHeight="1">
      <c r="A34" s="314" t="s">
        <v>512</v>
      </c>
      <c r="C34" s="659"/>
      <c r="H34" s="85"/>
    </row>
    <row r="35" spans="1:8" ht="13.5" customHeight="1">
      <c r="A35" s="95" t="s">
        <v>513</v>
      </c>
      <c r="C35" s="659"/>
      <c r="H35" s="85"/>
    </row>
    <row r="36" spans="1:9" ht="13.5" customHeight="1">
      <c r="A36" s="626" t="s">
        <v>514</v>
      </c>
      <c r="C36" s="659">
        <v>10</v>
      </c>
      <c r="D36" s="661">
        <v>86.73</v>
      </c>
      <c r="E36" s="661">
        <v>85.43</v>
      </c>
      <c r="F36" s="661">
        <v>85.25</v>
      </c>
      <c r="G36" s="661">
        <v>84.83</v>
      </c>
      <c r="H36" s="85"/>
      <c r="I36" s="124"/>
    </row>
    <row r="37" spans="1:9" ht="13.5" customHeight="1">
      <c r="A37" s="314" t="s">
        <v>515</v>
      </c>
      <c r="C37" s="659"/>
      <c r="H37" s="85"/>
      <c r="I37" s="95"/>
    </row>
    <row r="38" spans="1:9" ht="13.5" customHeight="1">
      <c r="A38" s="95" t="s">
        <v>516</v>
      </c>
      <c r="C38" s="659"/>
      <c r="H38" s="85"/>
      <c r="I38" s="95"/>
    </row>
    <row r="39" spans="1:9" ht="13.5" customHeight="1">
      <c r="A39" s="626" t="s">
        <v>517</v>
      </c>
      <c r="C39" s="659">
        <v>2.07</v>
      </c>
      <c r="D39" s="661">
        <v>85.6</v>
      </c>
      <c r="E39" s="661">
        <v>88.82</v>
      </c>
      <c r="F39" s="661">
        <v>86.44</v>
      </c>
      <c r="G39" s="661">
        <v>86.08</v>
      </c>
      <c r="H39" s="85"/>
      <c r="I39" s="95"/>
    </row>
    <row r="40" spans="1:9" ht="13.5" customHeight="1">
      <c r="A40" s="314" t="s">
        <v>518</v>
      </c>
      <c r="C40" s="659"/>
      <c r="D40" s="661"/>
      <c r="E40" s="662"/>
      <c r="F40" s="661"/>
      <c r="G40" s="661"/>
      <c r="H40" s="85"/>
      <c r="I40" s="95"/>
    </row>
    <row r="41" spans="1:9" ht="13.5" customHeight="1">
      <c r="A41" s="95" t="s">
        <v>519</v>
      </c>
      <c r="C41" s="659"/>
      <c r="D41" s="661"/>
      <c r="E41" s="662"/>
      <c r="F41" s="661"/>
      <c r="G41" s="661"/>
      <c r="H41" s="85"/>
      <c r="I41" s="95"/>
    </row>
    <row r="42" spans="1:9" ht="13.5" customHeight="1">
      <c r="A42" s="626" t="s">
        <v>520</v>
      </c>
      <c r="C42" s="659">
        <v>9.14</v>
      </c>
      <c r="D42" s="661">
        <v>102.29</v>
      </c>
      <c r="E42" s="662">
        <v>102.06</v>
      </c>
      <c r="F42" s="661">
        <v>104.09</v>
      </c>
      <c r="G42" s="661">
        <v>104.61</v>
      </c>
      <c r="H42" s="85"/>
      <c r="I42" s="95"/>
    </row>
    <row r="43" spans="1:9" ht="13.5" customHeight="1">
      <c r="A43" s="314" t="s">
        <v>521</v>
      </c>
      <c r="C43" s="659"/>
      <c r="D43" s="661"/>
      <c r="E43" s="662"/>
      <c r="F43" s="661"/>
      <c r="G43" s="661"/>
      <c r="H43" s="85"/>
      <c r="I43" s="95"/>
    </row>
    <row r="44" spans="1:9" ht="13.5" customHeight="1">
      <c r="A44" s="38" t="s">
        <v>522</v>
      </c>
      <c r="C44" s="659"/>
      <c r="D44" s="661"/>
      <c r="E44" s="662"/>
      <c r="F44" s="661"/>
      <c r="G44" s="661"/>
      <c r="H44" s="85"/>
      <c r="I44" s="95"/>
    </row>
    <row r="45" spans="1:8" ht="13.5" customHeight="1">
      <c r="A45" s="626" t="s">
        <v>523</v>
      </c>
      <c r="C45" s="659">
        <v>1.3</v>
      </c>
      <c r="D45" s="661">
        <v>102.26</v>
      </c>
      <c r="E45" s="661">
        <v>102.87</v>
      </c>
      <c r="F45" s="661">
        <v>103.62</v>
      </c>
      <c r="G45" s="661">
        <v>102.88</v>
      </c>
      <c r="H45" s="85"/>
    </row>
    <row r="46" spans="1:9" ht="13.5" customHeight="1">
      <c r="A46" s="314" t="s">
        <v>524</v>
      </c>
      <c r="C46" s="659"/>
      <c r="H46" s="85"/>
      <c r="I46" s="124"/>
    </row>
    <row r="47" spans="1:9" ht="13.5" customHeight="1">
      <c r="A47" s="95" t="s">
        <v>525</v>
      </c>
      <c r="C47" s="659"/>
      <c r="H47" s="85"/>
      <c r="I47" s="124"/>
    </row>
    <row r="48" spans="1:9" ht="13.5" customHeight="1">
      <c r="A48" s="626" t="s">
        <v>526</v>
      </c>
      <c r="C48" s="659">
        <v>2.06</v>
      </c>
      <c r="D48" s="661">
        <v>119.02</v>
      </c>
      <c r="E48" s="662">
        <v>118.24</v>
      </c>
      <c r="F48" s="661">
        <v>116.79</v>
      </c>
      <c r="G48" s="661">
        <v>118.01</v>
      </c>
      <c r="H48" s="85"/>
      <c r="I48" s="95"/>
    </row>
    <row r="49" spans="1:9" ht="13.5" customHeight="1">
      <c r="A49" s="314" t="s">
        <v>527</v>
      </c>
      <c r="C49" s="659"/>
      <c r="D49" s="661"/>
      <c r="E49" s="662"/>
      <c r="F49" s="661"/>
      <c r="G49" s="661"/>
      <c r="H49" s="85"/>
      <c r="I49" s="95"/>
    </row>
    <row r="50" spans="1:9" ht="13.5" customHeight="1">
      <c r="A50" s="95" t="s">
        <v>528</v>
      </c>
      <c r="C50" s="659"/>
      <c r="D50" s="661"/>
      <c r="E50" s="662"/>
      <c r="F50" s="661"/>
      <c r="G50" s="661"/>
      <c r="H50" s="85"/>
      <c r="I50" s="95"/>
    </row>
    <row r="51" spans="1:9" ht="13.5" customHeight="1">
      <c r="A51" s="626" t="s">
        <v>529</v>
      </c>
      <c r="C51" s="659">
        <v>3.42</v>
      </c>
      <c r="D51" s="661">
        <v>87.53</v>
      </c>
      <c r="E51" s="661">
        <v>87.71</v>
      </c>
      <c r="F51" s="661">
        <v>90.4</v>
      </c>
      <c r="G51" s="661">
        <v>89.61</v>
      </c>
      <c r="H51" s="85"/>
      <c r="I51" s="95"/>
    </row>
    <row r="52" spans="1:9" ht="13.5" customHeight="1">
      <c r="A52" s="314" t="s">
        <v>530</v>
      </c>
      <c r="C52" s="659"/>
      <c r="D52" s="661"/>
      <c r="E52" s="662"/>
      <c r="F52" s="661"/>
      <c r="G52" s="661"/>
      <c r="H52" s="85"/>
      <c r="I52" s="95"/>
    </row>
    <row r="53" spans="1:9" ht="13.5" customHeight="1">
      <c r="A53" s="95" t="s">
        <v>531</v>
      </c>
      <c r="C53" s="659"/>
      <c r="D53" s="661"/>
      <c r="E53" s="662"/>
      <c r="F53" s="661"/>
      <c r="G53" s="661"/>
      <c r="H53" s="85"/>
      <c r="I53" s="95"/>
    </row>
    <row r="54" spans="1:9" ht="13.5" customHeight="1">
      <c r="A54" s="626" t="s">
        <v>584</v>
      </c>
      <c r="C54" s="659">
        <v>5.74</v>
      </c>
      <c r="D54" s="661">
        <v>100.95</v>
      </c>
      <c r="E54" s="662">
        <v>100.97</v>
      </c>
      <c r="F54" s="661">
        <v>100.88</v>
      </c>
      <c r="G54" s="661">
        <v>101.49</v>
      </c>
      <c r="H54" s="85"/>
      <c r="I54" s="95"/>
    </row>
    <row r="55" spans="1:9" ht="13.5" customHeight="1">
      <c r="A55" s="314" t="s">
        <v>532</v>
      </c>
      <c r="C55" s="659"/>
      <c r="D55" s="661"/>
      <c r="E55" s="662"/>
      <c r="F55" s="661"/>
      <c r="G55" s="661"/>
      <c r="H55" s="85"/>
      <c r="I55" s="95"/>
    </row>
    <row r="56" spans="1:9" ht="13.5" customHeight="1">
      <c r="A56" s="38" t="s">
        <v>533</v>
      </c>
      <c r="C56" s="659"/>
      <c r="D56" s="661"/>
      <c r="E56" s="662"/>
      <c r="F56" s="661"/>
      <c r="G56" s="661"/>
      <c r="H56" s="85"/>
      <c r="I56" s="95"/>
    </row>
    <row r="57" spans="1:9" ht="13.5" customHeight="1">
      <c r="A57" s="626" t="s">
        <v>534</v>
      </c>
      <c r="C57" s="659">
        <v>3.13</v>
      </c>
      <c r="D57" s="661">
        <v>90.77</v>
      </c>
      <c r="E57" s="661">
        <v>91.58</v>
      </c>
      <c r="F57" s="661">
        <v>90.59</v>
      </c>
      <c r="G57" s="661">
        <v>89.8</v>
      </c>
      <c r="H57" s="85"/>
      <c r="I57" s="95"/>
    </row>
    <row r="58" spans="1:9" ht="13.5" customHeight="1">
      <c r="A58" s="314" t="s">
        <v>535</v>
      </c>
      <c r="C58" s="659"/>
      <c r="D58" s="661"/>
      <c r="E58" s="662"/>
      <c r="F58" s="661"/>
      <c r="G58" s="661"/>
      <c r="H58" s="85"/>
      <c r="I58" s="124"/>
    </row>
    <row r="59" spans="1:9" ht="13.5" customHeight="1">
      <c r="A59" s="95" t="s">
        <v>536</v>
      </c>
      <c r="C59" s="659"/>
      <c r="D59" s="661"/>
      <c r="E59" s="662"/>
      <c r="F59" s="661"/>
      <c r="G59" s="661"/>
      <c r="H59" s="85"/>
      <c r="I59" s="124"/>
    </row>
    <row r="60" spans="1:8" ht="13.5" customHeight="1">
      <c r="A60" s="626" t="s">
        <v>537</v>
      </c>
      <c r="B60" s="95"/>
      <c r="C60" s="659">
        <v>1.55</v>
      </c>
      <c r="D60" s="661">
        <v>66.7</v>
      </c>
      <c r="E60" s="662">
        <v>65.91</v>
      </c>
      <c r="F60" s="661">
        <v>64.87</v>
      </c>
      <c r="G60" s="661">
        <v>65.29</v>
      </c>
      <c r="H60" s="85"/>
    </row>
    <row r="61" spans="1:8" ht="13.5" customHeight="1">
      <c r="A61" s="314" t="s">
        <v>538</v>
      </c>
      <c r="B61" s="76"/>
      <c r="C61" s="659"/>
      <c r="D61" s="663"/>
      <c r="E61" s="664"/>
      <c r="F61" s="663"/>
      <c r="G61" s="663"/>
      <c r="H61" s="85"/>
    </row>
    <row r="62" spans="1:8" ht="13.5" customHeight="1">
      <c r="A62" s="665" t="s">
        <v>539</v>
      </c>
      <c r="B62" s="665"/>
      <c r="C62" s="668"/>
      <c r="D62" s="669"/>
      <c r="E62" s="670"/>
      <c r="F62" s="669"/>
      <c r="G62" s="669"/>
      <c r="H62" s="85"/>
    </row>
  </sheetData>
  <mergeCells count="7">
    <mergeCell ref="A12:B12"/>
    <mergeCell ref="A15:B15"/>
    <mergeCell ref="A16:B16"/>
    <mergeCell ref="D6:G6"/>
    <mergeCell ref="D7:G7"/>
    <mergeCell ref="A8:B8"/>
    <mergeCell ref="D8:G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C11" sqref="C11"/>
    </sheetView>
  </sheetViews>
  <sheetFormatPr defaultColWidth="9.00390625" defaultRowHeight="14.25" customHeight="1"/>
  <cols>
    <col min="1" max="1" width="5.00390625" style="45" customWidth="1"/>
    <col min="2" max="2" width="26.75390625" style="45" customWidth="1"/>
    <col min="3" max="7" width="11.125" style="45" customWidth="1"/>
    <col min="8" max="16384" width="9.00390625" style="45" customWidth="1"/>
  </cols>
  <sheetData>
    <row r="1" spans="1:7" s="671" customFormat="1" ht="16.5" customHeight="1">
      <c r="A1" s="249" t="s">
        <v>540</v>
      </c>
      <c r="B1" s="316" t="s">
        <v>541</v>
      </c>
      <c r="D1" s="672"/>
      <c r="E1" s="672"/>
      <c r="F1" s="672"/>
      <c r="G1" s="672"/>
    </row>
    <row r="2" spans="1:7" s="156" customFormat="1" ht="16.5" customHeight="1">
      <c r="A2" s="319"/>
      <c r="B2" s="522" t="s">
        <v>542</v>
      </c>
      <c r="C2" s="673"/>
      <c r="D2" s="673"/>
      <c r="E2" s="673"/>
      <c r="F2" s="673"/>
      <c r="G2" s="673"/>
    </row>
    <row r="3" spans="1:7" s="156" customFormat="1" ht="16.5" customHeight="1">
      <c r="A3" s="319"/>
      <c r="B3" s="522" t="s">
        <v>543</v>
      </c>
      <c r="C3" s="673"/>
      <c r="D3" s="673"/>
      <c r="E3" s="673"/>
      <c r="F3" s="673"/>
      <c r="G3" s="674"/>
    </row>
    <row r="4" spans="1:7" ht="14.25" customHeight="1">
      <c r="A4" s="317"/>
      <c r="B4" s="317"/>
      <c r="C4" s="317"/>
      <c r="D4" s="317"/>
      <c r="E4" s="317"/>
      <c r="F4" s="317"/>
      <c r="G4" s="674" t="s">
        <v>544</v>
      </c>
    </row>
    <row r="5" spans="1:9" ht="14.25" customHeight="1">
      <c r="A5" s="617"/>
      <c r="B5" s="654"/>
      <c r="C5" s="270"/>
      <c r="D5" s="695" t="s">
        <v>476</v>
      </c>
      <c r="E5" s="697"/>
      <c r="F5" s="697"/>
      <c r="G5" s="697"/>
      <c r="H5" s="85"/>
      <c r="I5" s="85"/>
    </row>
    <row r="6" spans="1:9" ht="14.25" customHeight="1">
      <c r="A6" s="128"/>
      <c r="B6" s="158"/>
      <c r="C6" s="619"/>
      <c r="D6" s="707" t="s">
        <v>545</v>
      </c>
      <c r="E6" s="705"/>
      <c r="F6" s="705"/>
      <c r="G6" s="705"/>
      <c r="H6" s="85"/>
      <c r="I6" s="85"/>
    </row>
    <row r="7" spans="1:9" ht="14.25" customHeight="1">
      <c r="A7" s="675"/>
      <c r="B7" s="135"/>
      <c r="C7" s="676"/>
      <c r="D7" s="795" t="s">
        <v>546</v>
      </c>
      <c r="E7" s="792"/>
      <c r="F7" s="792"/>
      <c r="G7" s="792"/>
      <c r="H7" s="85"/>
      <c r="I7" s="85"/>
    </row>
    <row r="8" spans="1:9" ht="14.25" customHeight="1">
      <c r="A8" s="799" t="s">
        <v>478</v>
      </c>
      <c r="B8" s="800"/>
      <c r="C8" s="655" t="s">
        <v>479</v>
      </c>
      <c r="D8" s="739">
        <v>1999</v>
      </c>
      <c r="E8" s="739">
        <v>2000</v>
      </c>
      <c r="F8" s="739">
        <v>2001</v>
      </c>
      <c r="G8" s="677"/>
      <c r="H8" s="85"/>
      <c r="I8" s="85"/>
    </row>
    <row r="9" spans="1:9" ht="14.25" customHeight="1">
      <c r="A9" s="128" t="s">
        <v>547</v>
      </c>
      <c r="B9" s="158"/>
      <c r="C9" s="619" t="s">
        <v>120</v>
      </c>
      <c r="D9" s="801">
        <v>1998</v>
      </c>
      <c r="E9" s="801">
        <v>1999</v>
      </c>
      <c r="F9" s="801">
        <v>1999</v>
      </c>
      <c r="G9" s="678">
        <v>2001</v>
      </c>
      <c r="H9" s="85"/>
      <c r="I9" s="85"/>
    </row>
    <row r="10" spans="1:9" ht="14.25" customHeight="1">
      <c r="A10" s="128" t="s">
        <v>548</v>
      </c>
      <c r="B10" s="158"/>
      <c r="C10" s="619" t="s">
        <v>549</v>
      </c>
      <c r="D10" s="801"/>
      <c r="E10" s="801"/>
      <c r="F10" s="801"/>
      <c r="G10" s="508">
        <v>2000</v>
      </c>
      <c r="H10" s="85"/>
      <c r="I10" s="85"/>
    </row>
    <row r="11" spans="1:9" ht="14.25" customHeight="1">
      <c r="A11" s="128"/>
      <c r="B11" s="158"/>
      <c r="C11" s="619"/>
      <c r="D11" s="740"/>
      <c r="E11" s="740"/>
      <c r="F11" s="740"/>
      <c r="G11" s="679" t="s">
        <v>550</v>
      </c>
      <c r="H11" s="85"/>
      <c r="I11" s="85"/>
    </row>
    <row r="12" spans="1:9" s="204" customFormat="1" ht="14.25" customHeight="1">
      <c r="A12" s="757">
        <v>1</v>
      </c>
      <c r="B12" s="743"/>
      <c r="C12" s="329">
        <v>2</v>
      </c>
      <c r="D12" s="444">
        <v>3</v>
      </c>
      <c r="E12" s="444">
        <v>4</v>
      </c>
      <c r="F12" s="444">
        <v>5</v>
      </c>
      <c r="G12" s="330">
        <v>6</v>
      </c>
      <c r="H12" s="86"/>
      <c r="I12" s="86"/>
    </row>
    <row r="13" spans="1:7" s="86" customFormat="1" ht="14.25" customHeight="1">
      <c r="A13" s="485"/>
      <c r="B13" s="485"/>
      <c r="C13" s="656"/>
      <c r="D13" s="680"/>
      <c r="E13" s="680"/>
      <c r="F13" s="680"/>
      <c r="G13" s="566"/>
    </row>
    <row r="14" spans="1:9" ht="14.25" customHeight="1">
      <c r="A14" s="658" t="s">
        <v>496</v>
      </c>
      <c r="B14" s="658"/>
      <c r="C14" s="659">
        <v>100</v>
      </c>
      <c r="D14" s="586">
        <v>93.81</v>
      </c>
      <c r="E14" s="586">
        <v>90.31</v>
      </c>
      <c r="F14" s="586">
        <v>87.61</v>
      </c>
      <c r="G14" s="586">
        <v>-3</v>
      </c>
      <c r="H14" s="85"/>
      <c r="I14" s="85"/>
    </row>
    <row r="15" spans="1:9" ht="14.25" customHeight="1">
      <c r="A15" s="773" t="s">
        <v>497</v>
      </c>
      <c r="B15" s="773"/>
      <c r="C15" s="659"/>
      <c r="D15" s="681"/>
      <c r="H15" s="85"/>
      <c r="I15" s="85"/>
    </row>
    <row r="16" spans="1:9" ht="14.25" customHeight="1">
      <c r="A16" s="773" t="s">
        <v>551</v>
      </c>
      <c r="B16" s="773"/>
      <c r="C16" s="659"/>
      <c r="D16" s="681"/>
      <c r="H16" s="85"/>
      <c r="I16" s="85"/>
    </row>
    <row r="17" spans="1:9" ht="14.25" customHeight="1">
      <c r="A17" s="478"/>
      <c r="B17" s="478"/>
      <c r="C17" s="659"/>
      <c r="D17" s="681"/>
      <c r="H17" s="85"/>
      <c r="I17" s="85"/>
    </row>
    <row r="18" spans="1:9" ht="14.25" customHeight="1">
      <c r="A18" s="626" t="s">
        <v>499</v>
      </c>
      <c r="C18" s="659">
        <v>27.3</v>
      </c>
      <c r="D18" s="587">
        <v>88.2</v>
      </c>
      <c r="E18" s="681">
        <v>85.65</v>
      </c>
      <c r="F18" s="681">
        <v>82.53</v>
      </c>
      <c r="G18" s="681">
        <v>-3.64</v>
      </c>
      <c r="H18" s="85"/>
      <c r="I18" s="85"/>
    </row>
    <row r="19" spans="1:9" ht="14.25" customHeight="1">
      <c r="A19" s="314" t="s">
        <v>500</v>
      </c>
      <c r="C19" s="659"/>
      <c r="D19" s="587"/>
      <c r="H19" s="85"/>
      <c r="I19" s="85"/>
    </row>
    <row r="20" spans="1:9" ht="14.25" customHeight="1">
      <c r="A20" s="38" t="s">
        <v>552</v>
      </c>
      <c r="C20" s="659"/>
      <c r="D20" s="587"/>
      <c r="H20" s="85"/>
      <c r="I20" s="85"/>
    </row>
    <row r="21" spans="1:9" ht="14.25" customHeight="1">
      <c r="A21" s="626" t="s">
        <v>502</v>
      </c>
      <c r="C21" s="659">
        <v>2.45</v>
      </c>
      <c r="D21" s="587">
        <v>95.81</v>
      </c>
      <c r="E21" s="587">
        <v>99.12</v>
      </c>
      <c r="F21" s="587">
        <v>96.92</v>
      </c>
      <c r="G21" s="587">
        <v>-2.22</v>
      </c>
      <c r="H21" s="85"/>
      <c r="I21" s="85"/>
    </row>
    <row r="22" spans="1:9" ht="14.25" customHeight="1">
      <c r="A22" s="314" t="s">
        <v>503</v>
      </c>
      <c r="C22" s="659"/>
      <c r="D22" s="587"/>
      <c r="H22" s="85"/>
      <c r="I22" s="85"/>
    </row>
    <row r="23" spans="1:9" ht="14.25" customHeight="1">
      <c r="A23" s="38" t="s">
        <v>553</v>
      </c>
      <c r="C23" s="659"/>
      <c r="D23" s="587"/>
      <c r="H23" s="85"/>
      <c r="I23" s="85"/>
    </row>
    <row r="24" spans="1:9" ht="14.25" customHeight="1">
      <c r="A24" s="626" t="s">
        <v>313</v>
      </c>
      <c r="C24" s="659">
        <v>3.51</v>
      </c>
      <c r="D24" s="587">
        <v>92.99</v>
      </c>
      <c r="E24" s="587">
        <v>92.33</v>
      </c>
      <c r="F24" s="587">
        <v>93.52</v>
      </c>
      <c r="G24" s="587">
        <v>1.29</v>
      </c>
      <c r="H24" s="85"/>
      <c r="I24" s="85"/>
    </row>
    <row r="25" spans="1:9" ht="14.25" customHeight="1">
      <c r="A25" s="314" t="s">
        <v>505</v>
      </c>
      <c r="C25" s="659"/>
      <c r="D25" s="587"/>
      <c r="H25" s="85"/>
      <c r="I25" s="85"/>
    </row>
    <row r="26" spans="1:9" ht="14.25" customHeight="1">
      <c r="A26" s="95" t="s">
        <v>554</v>
      </c>
      <c r="C26" s="659"/>
      <c r="D26" s="587"/>
      <c r="H26" s="85"/>
      <c r="I26" s="85"/>
    </row>
    <row r="27" spans="1:9" ht="14.25" customHeight="1">
      <c r="A27" s="626" t="s">
        <v>507</v>
      </c>
      <c r="C27" s="659">
        <v>25.34</v>
      </c>
      <c r="D27" s="587">
        <v>96.48</v>
      </c>
      <c r="E27" s="587">
        <v>87.14</v>
      </c>
      <c r="F27" s="587">
        <v>80.39</v>
      </c>
      <c r="G27" s="587">
        <v>-7.75</v>
      </c>
      <c r="H27" s="85"/>
      <c r="I27" s="85"/>
    </row>
    <row r="28" spans="1:9" ht="14.25" customHeight="1">
      <c r="A28" s="314" t="s">
        <v>319</v>
      </c>
      <c r="C28" s="659"/>
      <c r="D28" s="587"/>
      <c r="H28" s="85"/>
      <c r="I28" s="85"/>
    </row>
    <row r="29" spans="1:9" ht="14.25" customHeight="1">
      <c r="A29" s="38" t="s">
        <v>555</v>
      </c>
      <c r="C29" s="659"/>
      <c r="D29" s="587"/>
      <c r="H29" s="85"/>
      <c r="I29" s="85"/>
    </row>
    <row r="30" spans="1:9" ht="14.25" customHeight="1">
      <c r="A30" s="626" t="s">
        <v>509</v>
      </c>
      <c r="C30" s="659">
        <v>0.52</v>
      </c>
      <c r="D30" s="587">
        <v>98.35</v>
      </c>
      <c r="E30" s="587">
        <v>97.63</v>
      </c>
      <c r="F30" s="587">
        <v>97.66</v>
      </c>
      <c r="G30" s="681">
        <v>0.03</v>
      </c>
      <c r="H30" s="85"/>
      <c r="I30" s="85"/>
    </row>
    <row r="31" spans="1:9" ht="14.25" customHeight="1">
      <c r="A31" s="314" t="s">
        <v>510</v>
      </c>
      <c r="C31" s="659"/>
      <c r="D31" s="587"/>
      <c r="H31" s="85"/>
      <c r="I31" s="85"/>
    </row>
    <row r="32" spans="1:9" ht="14.25" customHeight="1">
      <c r="A32" s="95" t="s">
        <v>556</v>
      </c>
      <c r="C32" s="659"/>
      <c r="D32" s="587"/>
      <c r="H32" s="85"/>
      <c r="I32" s="85"/>
    </row>
    <row r="33" spans="1:9" ht="14.25" customHeight="1">
      <c r="A33" s="490" t="s">
        <v>577</v>
      </c>
      <c r="C33" s="659">
        <v>2.47</v>
      </c>
      <c r="D33" s="587">
        <v>93.86</v>
      </c>
      <c r="E33" s="587">
        <v>92.84</v>
      </c>
      <c r="F33" s="587">
        <v>92.52</v>
      </c>
      <c r="G33" s="587">
        <v>-0.34</v>
      </c>
      <c r="H33" s="85"/>
      <c r="I33" s="85"/>
    </row>
    <row r="34" spans="1:9" ht="14.25" customHeight="1">
      <c r="A34" s="314" t="s">
        <v>512</v>
      </c>
      <c r="C34" s="659"/>
      <c r="D34" s="587"/>
      <c r="H34" s="85"/>
      <c r="I34" s="85"/>
    </row>
    <row r="35" spans="1:9" ht="14.25" customHeight="1">
      <c r="A35" s="95" t="s">
        <v>557</v>
      </c>
      <c r="C35" s="659"/>
      <c r="D35" s="587"/>
      <c r="H35" s="85"/>
      <c r="I35" s="85"/>
    </row>
    <row r="36" spans="1:9" ht="14.25" customHeight="1">
      <c r="A36" s="626" t="s">
        <v>514</v>
      </c>
      <c r="C36" s="659">
        <v>10</v>
      </c>
      <c r="D36" s="587">
        <v>88.43</v>
      </c>
      <c r="E36" s="587">
        <v>87.56</v>
      </c>
      <c r="F36" s="587">
        <v>85.56</v>
      </c>
      <c r="G36" s="587">
        <v>-2.28</v>
      </c>
      <c r="H36" s="85"/>
      <c r="I36" s="85"/>
    </row>
    <row r="37" spans="1:9" ht="14.25" customHeight="1">
      <c r="A37" s="314" t="s">
        <v>515</v>
      </c>
      <c r="C37" s="659"/>
      <c r="D37" s="587"/>
      <c r="H37" s="85"/>
      <c r="I37" s="85"/>
    </row>
    <row r="38" spans="1:9" ht="14.25" customHeight="1">
      <c r="A38" s="95" t="s">
        <v>558</v>
      </c>
      <c r="C38" s="659"/>
      <c r="D38" s="587"/>
      <c r="H38" s="85"/>
      <c r="I38" s="85"/>
    </row>
    <row r="39" spans="1:9" ht="14.25" customHeight="1">
      <c r="A39" s="626" t="s">
        <v>517</v>
      </c>
      <c r="C39" s="659">
        <v>2.07</v>
      </c>
      <c r="D39" s="587">
        <v>84.42</v>
      </c>
      <c r="E39" s="587">
        <v>85.82</v>
      </c>
      <c r="F39" s="587">
        <v>86.74</v>
      </c>
      <c r="G39" s="587">
        <v>1.07</v>
      </c>
      <c r="H39" s="85"/>
      <c r="I39" s="85"/>
    </row>
    <row r="40" spans="1:9" ht="14.25" customHeight="1">
      <c r="A40" s="314" t="s">
        <v>518</v>
      </c>
      <c r="C40" s="659"/>
      <c r="D40" s="587"/>
      <c r="E40" s="587"/>
      <c r="F40" s="587"/>
      <c r="G40" s="587"/>
      <c r="H40" s="85"/>
      <c r="I40" s="85"/>
    </row>
    <row r="41" spans="1:9" ht="14.25" customHeight="1">
      <c r="A41" s="95" t="s">
        <v>559</v>
      </c>
      <c r="C41" s="659"/>
      <c r="D41" s="587"/>
      <c r="E41" s="587"/>
      <c r="F41" s="587"/>
      <c r="G41" s="587"/>
      <c r="H41" s="85"/>
      <c r="I41" s="85"/>
    </row>
    <row r="42" spans="1:9" ht="14.25" customHeight="1">
      <c r="A42" s="626" t="s">
        <v>520</v>
      </c>
      <c r="C42" s="659">
        <v>9.14</v>
      </c>
      <c r="D42" s="587">
        <v>102.39</v>
      </c>
      <c r="E42" s="587">
        <v>101.59</v>
      </c>
      <c r="F42" s="587">
        <v>103.26</v>
      </c>
      <c r="G42" s="587">
        <v>1.65</v>
      </c>
      <c r="H42" s="85"/>
      <c r="I42" s="85"/>
    </row>
    <row r="43" spans="1:9" ht="14.25" customHeight="1">
      <c r="A43" s="314" t="s">
        <v>521</v>
      </c>
      <c r="C43" s="659"/>
      <c r="D43" s="587"/>
      <c r="E43" s="587"/>
      <c r="F43" s="587"/>
      <c r="G43" s="681"/>
      <c r="H43" s="85"/>
      <c r="I43" s="85"/>
    </row>
    <row r="44" spans="1:9" ht="14.25" customHeight="1">
      <c r="A44" s="38" t="s">
        <v>560</v>
      </c>
      <c r="C44" s="659"/>
      <c r="D44" s="587"/>
      <c r="E44" s="587"/>
      <c r="F44" s="587"/>
      <c r="G44" s="681"/>
      <c r="H44" s="85"/>
      <c r="I44" s="85"/>
    </row>
    <row r="45" spans="1:9" ht="14.25" customHeight="1">
      <c r="A45" s="626" t="s">
        <v>523</v>
      </c>
      <c r="C45" s="659">
        <v>1.3</v>
      </c>
      <c r="D45" s="587">
        <v>98.74</v>
      </c>
      <c r="E45" s="587">
        <v>102.63</v>
      </c>
      <c r="F45" s="587">
        <v>102.91</v>
      </c>
      <c r="G45" s="587">
        <v>0.28</v>
      </c>
      <c r="H45" s="85"/>
      <c r="I45" s="85"/>
    </row>
    <row r="46" spans="1:9" ht="14.25" customHeight="1">
      <c r="A46" s="314" t="s">
        <v>524</v>
      </c>
      <c r="C46" s="659"/>
      <c r="D46" s="587"/>
      <c r="E46" s="587"/>
      <c r="F46" s="587"/>
      <c r="G46" s="587"/>
      <c r="H46" s="85"/>
      <c r="I46" s="85"/>
    </row>
    <row r="47" spans="1:9" ht="14.25" customHeight="1">
      <c r="A47" s="95" t="s">
        <v>561</v>
      </c>
      <c r="C47" s="659"/>
      <c r="D47" s="587"/>
      <c r="E47" s="587"/>
      <c r="F47" s="587"/>
      <c r="G47" s="587"/>
      <c r="H47" s="85"/>
      <c r="I47" s="85"/>
    </row>
    <row r="48" spans="1:9" ht="14.25" customHeight="1">
      <c r="A48" s="626" t="s">
        <v>526</v>
      </c>
      <c r="C48" s="659">
        <v>2.06</v>
      </c>
      <c r="D48" s="587">
        <v>113.51</v>
      </c>
      <c r="E48" s="587">
        <v>117.14</v>
      </c>
      <c r="F48" s="587">
        <v>118.02</v>
      </c>
      <c r="G48" s="681">
        <v>0.74</v>
      </c>
      <c r="H48" s="85"/>
      <c r="I48" s="85"/>
    </row>
    <row r="49" spans="1:9" ht="14.25" customHeight="1">
      <c r="A49" s="314" t="s">
        <v>527</v>
      </c>
      <c r="C49" s="659"/>
      <c r="D49" s="587"/>
      <c r="E49" s="587"/>
      <c r="F49" s="587"/>
      <c r="G49" s="587"/>
      <c r="H49" s="85"/>
      <c r="I49" s="85"/>
    </row>
    <row r="50" spans="1:9" ht="14.25" customHeight="1">
      <c r="A50" s="95" t="s">
        <v>562</v>
      </c>
      <c r="C50" s="659"/>
      <c r="D50" s="587"/>
      <c r="E50" s="587"/>
      <c r="F50" s="587"/>
      <c r="G50" s="587"/>
      <c r="H50" s="85"/>
      <c r="I50" s="85"/>
    </row>
    <row r="51" spans="1:9" ht="14.25" customHeight="1">
      <c r="A51" s="626" t="s">
        <v>529</v>
      </c>
      <c r="C51" s="659">
        <v>3.42</v>
      </c>
      <c r="D51" s="587">
        <v>102.31</v>
      </c>
      <c r="E51" s="587">
        <v>91.14</v>
      </c>
      <c r="F51" s="587">
        <v>88.81</v>
      </c>
      <c r="G51" s="587">
        <v>-2.56</v>
      </c>
      <c r="H51" s="85"/>
      <c r="I51" s="85"/>
    </row>
    <row r="52" spans="1:9" ht="14.25" customHeight="1">
      <c r="A52" s="314" t="s">
        <v>530</v>
      </c>
      <c r="C52" s="659"/>
      <c r="D52" s="587"/>
      <c r="E52" s="587"/>
      <c r="F52" s="587"/>
      <c r="G52" s="587"/>
      <c r="H52" s="85"/>
      <c r="I52" s="85"/>
    </row>
    <row r="53" spans="1:9" ht="14.25" customHeight="1">
      <c r="A53" s="95" t="s">
        <v>563</v>
      </c>
      <c r="C53" s="659"/>
      <c r="D53" s="587"/>
      <c r="E53" s="587"/>
      <c r="F53" s="587"/>
      <c r="G53" s="587"/>
      <c r="H53" s="85"/>
      <c r="I53" s="85"/>
    </row>
    <row r="54" spans="1:9" ht="14.25" customHeight="1">
      <c r="A54" s="626" t="s">
        <v>584</v>
      </c>
      <c r="C54" s="659">
        <v>5.74</v>
      </c>
      <c r="D54" s="587">
        <v>101.09</v>
      </c>
      <c r="E54" s="587">
        <v>100.96</v>
      </c>
      <c r="F54" s="587">
        <v>101.07</v>
      </c>
      <c r="G54" s="587">
        <v>0.11</v>
      </c>
      <c r="H54" s="85"/>
      <c r="I54" s="85"/>
    </row>
    <row r="55" spans="1:9" ht="14.25" customHeight="1">
      <c r="A55" s="314" t="s">
        <v>532</v>
      </c>
      <c r="C55" s="659"/>
      <c r="D55" s="587"/>
      <c r="E55" s="587"/>
      <c r="F55" s="587"/>
      <c r="G55" s="587"/>
      <c r="H55" s="85"/>
      <c r="I55" s="85"/>
    </row>
    <row r="56" spans="1:9" ht="14.25" customHeight="1">
      <c r="A56" s="38" t="s">
        <v>564</v>
      </c>
      <c r="C56" s="659"/>
      <c r="D56" s="587"/>
      <c r="E56" s="587"/>
      <c r="F56" s="587"/>
      <c r="G56" s="587"/>
      <c r="H56" s="85"/>
      <c r="I56" s="85"/>
    </row>
    <row r="57" spans="1:9" ht="14.25" customHeight="1">
      <c r="A57" s="626" t="s">
        <v>534</v>
      </c>
      <c r="C57" s="659">
        <v>3.13</v>
      </c>
      <c r="D57" s="587">
        <v>95.67</v>
      </c>
      <c r="E57" s="587">
        <v>91.73</v>
      </c>
      <c r="F57" s="587">
        <v>90.69</v>
      </c>
      <c r="G57" s="587">
        <v>-1.13</v>
      </c>
      <c r="H57" s="85"/>
      <c r="I57" s="85"/>
    </row>
    <row r="58" spans="1:9" ht="14.25" customHeight="1">
      <c r="A58" s="314" t="s">
        <v>535</v>
      </c>
      <c r="C58" s="659"/>
      <c r="D58" s="587"/>
      <c r="E58" s="587"/>
      <c r="F58" s="587"/>
      <c r="G58" s="587"/>
      <c r="H58" s="85"/>
      <c r="I58" s="85"/>
    </row>
    <row r="59" spans="1:9" ht="14.25" customHeight="1">
      <c r="A59" s="95" t="s">
        <v>565</v>
      </c>
      <c r="C59" s="659"/>
      <c r="D59" s="587"/>
      <c r="E59" s="587"/>
      <c r="F59" s="587"/>
      <c r="G59" s="587"/>
      <c r="H59" s="85"/>
      <c r="I59" s="85"/>
    </row>
    <row r="60" spans="1:9" ht="14.25" customHeight="1">
      <c r="A60" s="626" t="s">
        <v>537</v>
      </c>
      <c r="B60" s="95"/>
      <c r="C60" s="659">
        <v>1.55</v>
      </c>
      <c r="D60" s="587">
        <v>62.86</v>
      </c>
      <c r="E60" s="587">
        <v>66.44</v>
      </c>
      <c r="F60" s="587">
        <v>65.69</v>
      </c>
      <c r="G60" s="587">
        <v>-1.13</v>
      </c>
      <c r="H60" s="85"/>
      <c r="I60" s="85"/>
    </row>
    <row r="61" spans="1:9" ht="14.25" customHeight="1">
      <c r="A61" s="314" t="s">
        <v>538</v>
      </c>
      <c r="B61" s="76"/>
      <c r="C61" s="659"/>
      <c r="D61" s="587"/>
      <c r="E61" s="587"/>
      <c r="F61" s="587"/>
      <c r="G61" s="587"/>
      <c r="H61" s="85"/>
      <c r="I61" s="85"/>
    </row>
    <row r="62" spans="1:9" ht="14.25" customHeight="1">
      <c r="A62" s="665" t="s">
        <v>566</v>
      </c>
      <c r="B62" s="665"/>
      <c r="C62" s="668"/>
      <c r="D62" s="682"/>
      <c r="E62" s="683"/>
      <c r="F62" s="683"/>
      <c r="G62" s="684"/>
      <c r="H62" s="85"/>
      <c r="I62" s="85"/>
    </row>
    <row r="63" spans="1:7" s="140" customFormat="1" ht="14.25" customHeight="1">
      <c r="A63" s="45"/>
      <c r="B63" s="45"/>
      <c r="C63" s="45"/>
      <c r="D63" s="45"/>
      <c r="E63" s="45"/>
      <c r="F63" s="45"/>
      <c r="G63" s="685"/>
    </row>
    <row r="64" ht="14.25" customHeight="1">
      <c r="G64" s="685"/>
    </row>
    <row r="65" ht="14.25" customHeight="1">
      <c r="G65" s="685"/>
    </row>
  </sheetData>
  <mergeCells count="10">
    <mergeCell ref="A12:B12"/>
    <mergeCell ref="A15:B15"/>
    <mergeCell ref="A16:B16"/>
    <mergeCell ref="D5:G5"/>
    <mergeCell ref="D6:G6"/>
    <mergeCell ref="D7:G7"/>
    <mergeCell ref="A8:B8"/>
    <mergeCell ref="D8:D11"/>
    <mergeCell ref="E8:E11"/>
    <mergeCell ref="F8:F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4.125" style="85" customWidth="1"/>
    <col min="2" max="3" width="11.125" style="85" customWidth="1"/>
    <col min="4" max="4" width="8.50390625" style="86" customWidth="1"/>
    <col min="5" max="7" width="9.375" style="85" customWidth="1"/>
    <col min="8" max="8" width="9.625" style="85" customWidth="1"/>
    <col min="9" max="9" width="9.625" style="36" customWidth="1"/>
    <col min="10" max="11" width="9.625" style="85" customWidth="1"/>
    <col min="12" max="16384" width="9.00390625" style="85" customWidth="1"/>
  </cols>
  <sheetData>
    <row r="1" spans="1:11" s="84" customFormat="1" ht="18" customHeight="1">
      <c r="A1" s="81" t="s">
        <v>655</v>
      </c>
      <c r="B1" s="82" t="s">
        <v>656</v>
      </c>
      <c r="C1" s="56"/>
      <c r="D1" s="56"/>
      <c r="E1" s="83"/>
      <c r="F1" s="83"/>
      <c r="G1" s="83"/>
      <c r="H1" s="83"/>
      <c r="I1" s="83"/>
      <c r="J1" s="83"/>
      <c r="K1" s="83"/>
    </row>
    <row r="2" spans="2:9" ht="18" customHeight="1">
      <c r="B2" s="38" t="s">
        <v>657</v>
      </c>
      <c r="I2" s="85"/>
    </row>
    <row r="3" ht="18" customHeight="1">
      <c r="B3" s="38" t="s">
        <v>658</v>
      </c>
    </row>
    <row r="4" ht="18" customHeight="1"/>
    <row r="5" spans="1:12" s="17" customFormat="1" ht="18" customHeight="1">
      <c r="A5" s="723" t="s">
        <v>659</v>
      </c>
      <c r="B5" s="723"/>
      <c r="C5" s="723"/>
      <c r="D5" s="724"/>
      <c r="E5" s="712">
        <v>1999</v>
      </c>
      <c r="F5" s="712">
        <v>2000</v>
      </c>
      <c r="G5" s="727">
        <v>2001</v>
      </c>
      <c r="H5" s="15" t="s">
        <v>591</v>
      </c>
      <c r="I5" s="15" t="s">
        <v>592</v>
      </c>
      <c r="J5" s="15" t="s">
        <v>593</v>
      </c>
      <c r="K5" s="15" t="s">
        <v>594</v>
      </c>
      <c r="L5" s="16"/>
    </row>
    <row r="6" spans="1:12" s="17" customFormat="1" ht="18" customHeight="1">
      <c r="A6" s="730" t="s">
        <v>660</v>
      </c>
      <c r="B6" s="730"/>
      <c r="C6" s="730"/>
      <c r="D6" s="698"/>
      <c r="E6" s="725"/>
      <c r="F6" s="725"/>
      <c r="G6" s="728"/>
      <c r="H6" s="20" t="s">
        <v>596</v>
      </c>
      <c r="I6" s="20" t="s">
        <v>597</v>
      </c>
      <c r="J6" s="20" t="s">
        <v>598</v>
      </c>
      <c r="K6" s="20" t="s">
        <v>599</v>
      </c>
      <c r="L6" s="16"/>
    </row>
    <row r="7" spans="1:12" s="21" customFormat="1" ht="18" customHeight="1">
      <c r="A7" s="730" t="s">
        <v>637</v>
      </c>
      <c r="B7" s="730"/>
      <c r="C7" s="730"/>
      <c r="D7" s="698"/>
      <c r="E7" s="726"/>
      <c r="F7" s="726"/>
      <c r="G7" s="729"/>
      <c r="H7" s="88" t="s">
        <v>661</v>
      </c>
      <c r="I7" s="88" t="s">
        <v>662</v>
      </c>
      <c r="J7" s="88" t="s">
        <v>663</v>
      </c>
      <c r="K7" s="88" t="s">
        <v>664</v>
      </c>
      <c r="L7" s="24"/>
    </row>
    <row r="8" spans="1:12" s="29" customFormat="1" ht="24" customHeight="1">
      <c r="A8" s="718">
        <v>1</v>
      </c>
      <c r="B8" s="718"/>
      <c r="C8" s="26">
        <v>2</v>
      </c>
      <c r="D8" s="25">
        <v>3</v>
      </c>
      <c r="E8" s="26">
        <v>4</v>
      </c>
      <c r="F8" s="25">
        <v>5</v>
      </c>
      <c r="G8" s="26">
        <v>6</v>
      </c>
      <c r="H8" s="25">
        <v>7</v>
      </c>
      <c r="I8" s="26">
        <v>8</v>
      </c>
      <c r="J8" s="25">
        <v>9</v>
      </c>
      <c r="K8" s="27">
        <v>10</v>
      </c>
      <c r="L8" s="28"/>
    </row>
    <row r="9" spans="1:11" ht="36" customHeight="1">
      <c r="A9" s="90" t="s">
        <v>665</v>
      </c>
      <c r="B9" s="90"/>
      <c r="C9" s="90"/>
      <c r="D9" s="91" t="s">
        <v>666</v>
      </c>
      <c r="E9" s="92">
        <v>307738.44</v>
      </c>
      <c r="F9" s="92">
        <v>230090</v>
      </c>
      <c r="G9" s="93">
        <f>SUM(H9:K9)</f>
        <v>174087.36</v>
      </c>
      <c r="H9" s="92">
        <v>68551.26</v>
      </c>
      <c r="I9" s="92">
        <v>20491.58</v>
      </c>
      <c r="J9" s="92">
        <v>77835.12</v>
      </c>
      <c r="K9" s="92">
        <v>7209.4</v>
      </c>
    </row>
    <row r="10" spans="1:11" s="95" customFormat="1" ht="36" customHeight="1">
      <c r="A10" s="710" t="s">
        <v>667</v>
      </c>
      <c r="B10" s="710"/>
      <c r="C10" s="39"/>
      <c r="D10" s="37" t="s">
        <v>668</v>
      </c>
      <c r="E10" s="92"/>
      <c r="F10" s="92"/>
      <c r="G10" s="94"/>
      <c r="H10" s="92"/>
      <c r="I10" s="92"/>
      <c r="J10" s="92"/>
      <c r="K10" s="92"/>
    </row>
    <row r="11" spans="1:11" ht="21" customHeight="1">
      <c r="A11" s="96" t="s">
        <v>669</v>
      </c>
      <c r="B11" s="30"/>
      <c r="C11" s="30" t="s">
        <v>670</v>
      </c>
      <c r="D11" s="97" t="s">
        <v>671</v>
      </c>
      <c r="E11" s="98">
        <v>4252</v>
      </c>
      <c r="F11" s="98">
        <v>2747</v>
      </c>
      <c r="G11" s="99">
        <f>SUM(H11:K11)</f>
        <v>1774</v>
      </c>
      <c r="H11" s="92">
        <v>735</v>
      </c>
      <c r="I11" s="92">
        <v>203</v>
      </c>
      <c r="J11" s="92">
        <v>788</v>
      </c>
      <c r="K11" s="92">
        <v>48</v>
      </c>
    </row>
    <row r="12" spans="1:11" ht="48" customHeight="1">
      <c r="A12" s="710" t="s">
        <v>672</v>
      </c>
      <c r="B12" s="710"/>
      <c r="C12" s="37" t="s">
        <v>673</v>
      </c>
      <c r="D12" s="37" t="s">
        <v>674</v>
      </c>
      <c r="E12" s="98"/>
      <c r="F12" s="98"/>
      <c r="G12" s="100"/>
      <c r="H12" s="101"/>
      <c r="I12" s="101"/>
      <c r="J12" s="101"/>
      <c r="K12" s="101"/>
    </row>
    <row r="13" spans="1:11" ht="21" customHeight="1">
      <c r="A13" s="102"/>
      <c r="B13" s="103"/>
      <c r="C13" s="104" t="s">
        <v>675</v>
      </c>
      <c r="D13" s="105"/>
      <c r="E13" s="92">
        <v>478</v>
      </c>
      <c r="F13" s="92">
        <v>199</v>
      </c>
      <c r="G13" s="99">
        <f>SUM(H13:K13)</f>
        <v>418</v>
      </c>
      <c r="H13" s="92">
        <v>27</v>
      </c>
      <c r="I13" s="92">
        <v>5</v>
      </c>
      <c r="J13" s="92">
        <v>386</v>
      </c>
      <c r="K13" s="41" t="s">
        <v>676</v>
      </c>
    </row>
    <row r="14" spans="1:11" ht="42" customHeight="1">
      <c r="A14" s="102"/>
      <c r="B14" s="103"/>
      <c r="C14" s="106" t="s">
        <v>677</v>
      </c>
      <c r="D14" s="107"/>
      <c r="E14" s="92"/>
      <c r="F14" s="92"/>
      <c r="G14" s="100"/>
      <c r="H14" s="101"/>
      <c r="I14" s="101"/>
      <c r="J14" s="101"/>
      <c r="K14" s="101"/>
    </row>
    <row r="15" spans="1:11" ht="21" customHeight="1">
      <c r="A15" s="102"/>
      <c r="B15" s="103"/>
      <c r="C15" s="30" t="s">
        <v>678</v>
      </c>
      <c r="D15" s="107"/>
      <c r="E15" s="92">
        <v>567</v>
      </c>
      <c r="F15" s="92">
        <v>472</v>
      </c>
      <c r="G15" s="99">
        <f>SUM(H15:K15)</f>
        <v>176</v>
      </c>
      <c r="H15" s="92">
        <v>125</v>
      </c>
      <c r="I15" s="41" t="s">
        <v>676</v>
      </c>
      <c r="J15" s="92">
        <v>51</v>
      </c>
      <c r="K15" s="41" t="s">
        <v>676</v>
      </c>
    </row>
    <row r="16" spans="1:11" ht="42" customHeight="1">
      <c r="A16" s="102"/>
      <c r="B16" s="108"/>
      <c r="C16" s="106" t="s">
        <v>679</v>
      </c>
      <c r="D16" s="109"/>
      <c r="E16" s="92"/>
      <c r="F16" s="92"/>
      <c r="G16" s="100"/>
      <c r="H16" s="101"/>
      <c r="I16" s="101"/>
      <c r="J16" s="101"/>
      <c r="K16" s="101"/>
    </row>
    <row r="17" spans="3:11" ht="21" customHeight="1">
      <c r="C17" s="30" t="s">
        <v>680</v>
      </c>
      <c r="E17" s="92">
        <v>2204</v>
      </c>
      <c r="F17" s="92">
        <v>1452</v>
      </c>
      <c r="G17" s="99">
        <f>SUM(H17:K17)</f>
        <v>756</v>
      </c>
      <c r="H17" s="92">
        <v>426</v>
      </c>
      <c r="I17" s="92">
        <v>88</v>
      </c>
      <c r="J17" s="92">
        <v>220</v>
      </c>
      <c r="K17" s="92">
        <v>22</v>
      </c>
    </row>
    <row r="18" spans="3:11" ht="42" customHeight="1">
      <c r="C18" s="106" t="s">
        <v>681</v>
      </c>
      <c r="E18" s="92"/>
      <c r="F18" s="92"/>
      <c r="G18" s="100"/>
      <c r="H18" s="101"/>
      <c r="I18" s="101"/>
      <c r="J18" s="101"/>
      <c r="K18" s="101"/>
    </row>
    <row r="19" spans="1:11" ht="21" customHeight="1">
      <c r="A19" s="102"/>
      <c r="B19" s="103"/>
      <c r="C19" s="30" t="s">
        <v>682</v>
      </c>
      <c r="D19" s="107"/>
      <c r="E19" s="92">
        <v>744</v>
      </c>
      <c r="F19" s="92">
        <v>541</v>
      </c>
      <c r="G19" s="99">
        <f>SUM(H19:K19)</f>
        <v>336</v>
      </c>
      <c r="H19" s="92">
        <v>148</v>
      </c>
      <c r="I19" s="92">
        <v>108</v>
      </c>
      <c r="J19" s="92">
        <v>54</v>
      </c>
      <c r="K19" s="92">
        <v>26</v>
      </c>
    </row>
    <row r="20" spans="1:11" ht="42" customHeight="1">
      <c r="A20" s="102"/>
      <c r="B20" s="103"/>
      <c r="C20" s="106" t="s">
        <v>683</v>
      </c>
      <c r="D20" s="107"/>
      <c r="E20" s="92"/>
      <c r="F20" s="92"/>
      <c r="G20" s="100"/>
      <c r="H20" s="101"/>
      <c r="I20" s="101"/>
      <c r="J20" s="101"/>
      <c r="K20" s="101"/>
    </row>
    <row r="21" spans="1:11" ht="21" customHeight="1">
      <c r="A21" s="102"/>
      <c r="B21" s="103"/>
      <c r="C21" s="30" t="s">
        <v>684</v>
      </c>
      <c r="D21" s="107"/>
      <c r="E21" s="92">
        <v>243</v>
      </c>
      <c r="F21" s="92">
        <v>80</v>
      </c>
      <c r="G21" s="99">
        <f>SUM(H21:K21)</f>
        <v>80</v>
      </c>
      <c r="H21" s="92">
        <v>8</v>
      </c>
      <c r="I21" s="41" t="s">
        <v>676</v>
      </c>
      <c r="J21" s="92">
        <v>72</v>
      </c>
      <c r="K21" s="41" t="s">
        <v>676</v>
      </c>
    </row>
    <row r="22" spans="1:11" ht="42" customHeight="1">
      <c r="A22" s="102"/>
      <c r="B22" s="103"/>
      <c r="C22" s="37" t="s">
        <v>685</v>
      </c>
      <c r="D22" s="107"/>
      <c r="E22" s="92"/>
      <c r="F22" s="92"/>
      <c r="G22" s="100"/>
      <c r="H22" s="101"/>
      <c r="I22" s="101"/>
      <c r="J22" s="101"/>
      <c r="K22" s="101"/>
    </row>
    <row r="23" spans="1:11" ht="21" customHeight="1">
      <c r="A23" s="102"/>
      <c r="B23" s="103"/>
      <c r="C23" s="96" t="s">
        <v>686</v>
      </c>
      <c r="D23" s="107"/>
      <c r="E23" s="92">
        <v>16</v>
      </c>
      <c r="F23" s="92">
        <v>3</v>
      </c>
      <c r="G23" s="99">
        <f>SUM(H23:K23)</f>
        <v>8</v>
      </c>
      <c r="H23" s="92">
        <v>1</v>
      </c>
      <c r="I23" s="92">
        <v>2</v>
      </c>
      <c r="J23" s="92">
        <v>5</v>
      </c>
      <c r="K23" s="41" t="s">
        <v>676</v>
      </c>
    </row>
    <row r="24" spans="1:11" ht="42" customHeight="1">
      <c r="A24" s="110"/>
      <c r="B24" s="111"/>
      <c r="C24" s="112" t="s">
        <v>687</v>
      </c>
      <c r="D24" s="113"/>
      <c r="E24" s="114"/>
      <c r="F24" s="115"/>
      <c r="G24" s="116"/>
      <c r="H24" s="117"/>
      <c r="I24" s="117"/>
      <c r="J24" s="117"/>
      <c r="K24" s="117"/>
    </row>
    <row r="25" spans="2:9" ht="16.5" customHeight="1">
      <c r="B25" s="107"/>
      <c r="C25" s="107"/>
      <c r="D25" s="107"/>
      <c r="E25" s="10"/>
      <c r="F25" s="118"/>
      <c r="G25" s="10"/>
      <c r="H25" s="10"/>
      <c r="I25" s="85"/>
    </row>
    <row r="26" spans="2:8" ht="24.75" customHeight="1">
      <c r="B26" s="119"/>
      <c r="C26" s="36"/>
      <c r="D26" s="105"/>
      <c r="E26" s="36"/>
      <c r="F26" s="36"/>
      <c r="G26" s="36"/>
      <c r="H26" s="36"/>
    </row>
    <row r="27" spans="2:8" ht="24.75" customHeight="1">
      <c r="B27" s="119"/>
      <c r="C27" s="36"/>
      <c r="D27" s="105"/>
      <c r="E27" s="36"/>
      <c r="F27" s="36"/>
      <c r="G27" s="36"/>
      <c r="H27" s="36"/>
    </row>
    <row r="28" spans="2:8" ht="24.75" customHeight="1">
      <c r="B28" s="119"/>
      <c r="C28" s="36"/>
      <c r="D28" s="105"/>
      <c r="E28" s="36"/>
      <c r="F28" s="36"/>
      <c r="G28" s="36"/>
      <c r="H28" s="36"/>
    </row>
    <row r="29" spans="2:8" ht="24.75" customHeight="1">
      <c r="B29" s="119"/>
      <c r="C29" s="36"/>
      <c r="D29" s="105"/>
      <c r="E29" s="36"/>
      <c r="F29" s="36"/>
      <c r="G29" s="36"/>
      <c r="H29" s="36"/>
    </row>
    <row r="30" spans="2:8" ht="24.75" customHeight="1">
      <c r="B30" s="119"/>
      <c r="C30" s="36"/>
      <c r="D30" s="105"/>
      <c r="E30" s="36"/>
      <c r="F30" s="36"/>
      <c r="G30" s="36"/>
      <c r="H30" s="36"/>
    </row>
    <row r="31" spans="2:8" ht="24.75" customHeight="1">
      <c r="B31" s="119"/>
      <c r="C31" s="36"/>
      <c r="D31" s="105"/>
      <c r="E31" s="36"/>
      <c r="F31" s="36"/>
      <c r="G31" s="36"/>
      <c r="H31" s="36"/>
    </row>
    <row r="32" spans="2:8" ht="24.75" customHeight="1">
      <c r="B32" s="119"/>
      <c r="C32" s="36"/>
      <c r="D32" s="105"/>
      <c r="E32" s="36"/>
      <c r="F32" s="36"/>
      <c r="G32" s="36"/>
      <c r="H32" s="36"/>
    </row>
    <row r="33" spans="2:8" ht="24.75" customHeight="1">
      <c r="B33" s="119"/>
      <c r="C33" s="36"/>
      <c r="D33" s="105"/>
      <c r="E33" s="36"/>
      <c r="F33" s="36"/>
      <c r="G33" s="36"/>
      <c r="H33" s="36"/>
    </row>
  </sheetData>
  <mergeCells count="9">
    <mergeCell ref="E5:E7"/>
    <mergeCell ref="F5:F7"/>
    <mergeCell ref="G5:G7"/>
    <mergeCell ref="A6:D6"/>
    <mergeCell ref="A7:D7"/>
    <mergeCell ref="A8:B8"/>
    <mergeCell ref="A10:B10"/>
    <mergeCell ref="A12:B12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4.00390625" style="45" customWidth="1"/>
    <col min="2" max="2" width="5.875" style="45" customWidth="1"/>
    <col min="3" max="3" width="9.50390625" style="45" customWidth="1"/>
    <col min="4" max="4" width="12.25390625" style="45" customWidth="1"/>
    <col min="5" max="5" width="9.75390625" style="45" customWidth="1"/>
    <col min="6" max="6" width="12.375" style="45" customWidth="1"/>
    <col min="7" max="7" width="9.375" style="45" customWidth="1"/>
    <col min="8" max="8" width="12.375" style="45" customWidth="1"/>
    <col min="9" max="9" width="9.375" style="45" customWidth="1"/>
    <col min="10" max="10" width="12.625" style="45" customWidth="1"/>
    <col min="11" max="16384" width="9.00390625" style="45" customWidth="1"/>
  </cols>
  <sheetData>
    <row r="1" spans="1:2" s="122" customFormat="1" ht="19.5" customHeight="1">
      <c r="A1" s="120" t="s">
        <v>688</v>
      </c>
      <c r="B1" s="121" t="s">
        <v>689</v>
      </c>
    </row>
    <row r="2" spans="1:2" ht="19.5" customHeight="1">
      <c r="A2" s="123"/>
      <c r="B2" s="124" t="s">
        <v>690</v>
      </c>
    </row>
    <row r="3" spans="2:10" ht="19.5" customHeight="1">
      <c r="B3" s="57" t="s">
        <v>691</v>
      </c>
      <c r="C3" s="125"/>
      <c r="D3" s="10"/>
      <c r="E3" s="125"/>
      <c r="F3" s="60"/>
      <c r="G3" s="125"/>
      <c r="H3" s="60"/>
      <c r="I3" s="125"/>
      <c r="J3" s="60"/>
    </row>
    <row r="4" spans="1:11" ht="17.25" customHeight="1">
      <c r="A4" s="126"/>
      <c r="B4" s="126"/>
      <c r="C4" s="127"/>
      <c r="D4" s="128"/>
      <c r="E4" s="127"/>
      <c r="F4" s="129"/>
      <c r="G4" s="127"/>
      <c r="H4" s="129"/>
      <c r="I4" s="127"/>
      <c r="J4" s="129"/>
      <c r="K4" s="126"/>
    </row>
    <row r="5" spans="1:11" s="134" customFormat="1" ht="18" customHeight="1">
      <c r="A5" s="130"/>
      <c r="B5" s="131"/>
      <c r="C5" s="695" t="s">
        <v>692</v>
      </c>
      <c r="D5" s="696"/>
      <c r="E5" s="695" t="s">
        <v>692</v>
      </c>
      <c r="F5" s="696"/>
      <c r="G5" s="695" t="s">
        <v>693</v>
      </c>
      <c r="H5" s="696"/>
      <c r="I5" s="695" t="s">
        <v>694</v>
      </c>
      <c r="J5" s="697"/>
      <c r="K5" s="133"/>
    </row>
    <row r="6" spans="1:11" s="134" customFormat="1" ht="18" customHeight="1">
      <c r="A6" s="133"/>
      <c r="B6" s="135"/>
      <c r="C6" s="692" t="s">
        <v>695</v>
      </c>
      <c r="D6" s="693"/>
      <c r="E6" s="692" t="s">
        <v>696</v>
      </c>
      <c r="F6" s="693"/>
      <c r="G6" s="692" t="s">
        <v>696</v>
      </c>
      <c r="H6" s="693"/>
      <c r="I6" s="692" t="s">
        <v>697</v>
      </c>
      <c r="J6" s="694"/>
      <c r="K6" s="133"/>
    </row>
    <row r="7" spans="1:11" s="140" customFormat="1" ht="18" customHeight="1">
      <c r="A7" s="136"/>
      <c r="B7" s="137"/>
      <c r="C7" s="707" t="s">
        <v>698</v>
      </c>
      <c r="D7" s="706"/>
      <c r="E7" s="707" t="s">
        <v>699</v>
      </c>
      <c r="F7" s="706"/>
      <c r="G7" s="707" t="s">
        <v>699</v>
      </c>
      <c r="H7" s="706"/>
      <c r="I7" s="707" t="s">
        <v>699</v>
      </c>
      <c r="J7" s="705"/>
      <c r="K7" s="136"/>
    </row>
    <row r="8" spans="1:11" s="140" customFormat="1" ht="18" customHeight="1">
      <c r="A8" s="136"/>
      <c r="B8" s="137"/>
      <c r="C8" s="689" t="s">
        <v>700</v>
      </c>
      <c r="D8" s="690"/>
      <c r="E8" s="689" t="s">
        <v>700</v>
      </c>
      <c r="F8" s="690"/>
      <c r="G8" s="689" t="s">
        <v>701</v>
      </c>
      <c r="H8" s="690"/>
      <c r="I8" s="689" t="s">
        <v>702</v>
      </c>
      <c r="J8" s="691"/>
      <c r="K8" s="136"/>
    </row>
    <row r="9" spans="1:11" s="140" customFormat="1" ht="18" customHeight="1">
      <c r="A9" s="136"/>
      <c r="B9" s="137"/>
      <c r="C9" s="707" t="s">
        <v>703</v>
      </c>
      <c r="D9" s="706"/>
      <c r="E9" s="707" t="s">
        <v>704</v>
      </c>
      <c r="F9" s="706"/>
      <c r="G9" s="707" t="s">
        <v>705</v>
      </c>
      <c r="H9" s="706"/>
      <c r="I9" s="708" t="s">
        <v>706</v>
      </c>
      <c r="J9" s="709"/>
      <c r="K9" s="136"/>
    </row>
    <row r="10" spans="1:11" s="134" customFormat="1" ht="18" customHeight="1">
      <c r="A10" s="703"/>
      <c r="B10" s="704"/>
      <c r="C10" s="132"/>
      <c r="D10" s="132" t="s">
        <v>707</v>
      </c>
      <c r="E10" s="132"/>
      <c r="F10" s="132" t="s">
        <v>707</v>
      </c>
      <c r="G10" s="132"/>
      <c r="H10" s="132" t="s">
        <v>707</v>
      </c>
      <c r="I10" s="132"/>
      <c r="J10" s="132" t="s">
        <v>707</v>
      </c>
      <c r="K10" s="133"/>
    </row>
    <row r="11" spans="1:11" s="134" customFormat="1" ht="18" customHeight="1">
      <c r="A11" s="703" t="s">
        <v>635</v>
      </c>
      <c r="B11" s="704"/>
      <c r="C11" s="89" t="s">
        <v>708</v>
      </c>
      <c r="D11" s="89" t="s">
        <v>709</v>
      </c>
      <c r="E11" s="89" t="s">
        <v>708</v>
      </c>
      <c r="F11" s="89" t="s">
        <v>709</v>
      </c>
      <c r="G11" s="89" t="s">
        <v>708</v>
      </c>
      <c r="H11" s="89" t="s">
        <v>709</v>
      </c>
      <c r="I11" s="89" t="s">
        <v>708</v>
      </c>
      <c r="J11" s="89" t="s">
        <v>709</v>
      </c>
      <c r="K11" s="133"/>
    </row>
    <row r="12" spans="1:11" s="140" customFormat="1" ht="18" customHeight="1">
      <c r="A12" s="705" t="s">
        <v>710</v>
      </c>
      <c r="B12" s="706"/>
      <c r="C12" s="141" t="s">
        <v>711</v>
      </c>
      <c r="D12" s="141" t="s">
        <v>712</v>
      </c>
      <c r="E12" s="141" t="s">
        <v>711</v>
      </c>
      <c r="F12" s="141" t="s">
        <v>712</v>
      </c>
      <c r="G12" s="141" t="s">
        <v>711</v>
      </c>
      <c r="H12" s="141" t="s">
        <v>712</v>
      </c>
      <c r="I12" s="141" t="s">
        <v>711</v>
      </c>
      <c r="J12" s="141" t="s">
        <v>712</v>
      </c>
      <c r="K12" s="142"/>
    </row>
    <row r="13" spans="1:11" s="140" customFormat="1" ht="18" customHeight="1">
      <c r="A13" s="705" t="s">
        <v>713</v>
      </c>
      <c r="B13" s="706"/>
      <c r="C13" s="143"/>
      <c r="D13" s="144" t="s">
        <v>714</v>
      </c>
      <c r="E13" s="144"/>
      <c r="F13" s="144" t="s">
        <v>714</v>
      </c>
      <c r="G13" s="144"/>
      <c r="H13" s="144" t="s">
        <v>714</v>
      </c>
      <c r="I13" s="144"/>
      <c r="J13" s="144" t="s">
        <v>714</v>
      </c>
      <c r="K13" s="142"/>
    </row>
    <row r="14" spans="1:11" s="140" customFormat="1" ht="18" customHeight="1">
      <c r="A14" s="139"/>
      <c r="B14" s="138"/>
      <c r="C14" s="141"/>
      <c r="D14" s="141" t="s">
        <v>715</v>
      </c>
      <c r="E14" s="141"/>
      <c r="F14" s="141" t="s">
        <v>715</v>
      </c>
      <c r="G14" s="141"/>
      <c r="H14" s="141" t="s">
        <v>715</v>
      </c>
      <c r="I14" s="141"/>
      <c r="J14" s="141" t="s">
        <v>715</v>
      </c>
      <c r="K14" s="142"/>
    </row>
    <row r="15" spans="1:11" s="140" customFormat="1" ht="12" customHeight="1">
      <c r="A15" s="139"/>
      <c r="B15" s="138"/>
      <c r="C15" s="143"/>
      <c r="D15" s="145" t="s">
        <v>716</v>
      </c>
      <c r="E15" s="146"/>
      <c r="F15" s="145" t="s">
        <v>716</v>
      </c>
      <c r="G15" s="146"/>
      <c r="H15" s="145" t="s">
        <v>716</v>
      </c>
      <c r="I15" s="146"/>
      <c r="J15" s="147" t="s">
        <v>716</v>
      </c>
      <c r="K15" s="142"/>
    </row>
    <row r="16" spans="1:11" s="140" customFormat="1" ht="18" customHeight="1">
      <c r="A16" s="136"/>
      <c r="B16" s="137"/>
      <c r="C16" s="148"/>
      <c r="D16" s="149" t="s">
        <v>717</v>
      </c>
      <c r="E16" s="150"/>
      <c r="F16" s="149" t="s">
        <v>717</v>
      </c>
      <c r="G16" s="150"/>
      <c r="H16" s="149" t="s">
        <v>717</v>
      </c>
      <c r="I16" s="150"/>
      <c r="J16" s="151" t="s">
        <v>717</v>
      </c>
      <c r="K16" s="142"/>
    </row>
    <row r="17" spans="1:11" s="156" customFormat="1" ht="18" customHeight="1">
      <c r="A17" s="152"/>
      <c r="B17" s="153"/>
      <c r="C17" s="154" t="s">
        <v>671</v>
      </c>
      <c r="D17" s="155"/>
      <c r="E17" s="154" t="s">
        <v>718</v>
      </c>
      <c r="F17" s="155"/>
      <c r="G17" s="155"/>
      <c r="H17" s="155"/>
      <c r="I17" s="155"/>
      <c r="J17" s="155"/>
      <c r="K17" s="152"/>
    </row>
    <row r="18" spans="1:11" s="85" customFormat="1" ht="18" customHeight="1">
      <c r="A18" s="157"/>
      <c r="B18" s="158"/>
      <c r="C18" s="159" t="s">
        <v>719</v>
      </c>
      <c r="D18" s="128"/>
      <c r="E18" s="159" t="s">
        <v>720</v>
      </c>
      <c r="F18" s="128"/>
      <c r="G18" s="128"/>
      <c r="H18" s="128"/>
      <c r="I18" s="128"/>
      <c r="J18" s="128"/>
      <c r="K18" s="157"/>
    </row>
    <row r="19" spans="1:11" ht="18" customHeight="1">
      <c r="A19" s="160"/>
      <c r="B19" s="161"/>
      <c r="C19" s="162" t="s">
        <v>721</v>
      </c>
      <c r="D19" s="163"/>
      <c r="E19" s="164"/>
      <c r="F19" s="165"/>
      <c r="G19" s="165"/>
      <c r="H19" s="165"/>
      <c r="I19" s="165"/>
      <c r="J19" s="165"/>
      <c r="K19" s="157"/>
    </row>
    <row r="20" spans="1:11" s="169" customFormat="1" ht="25.5" customHeight="1">
      <c r="A20" s="701">
        <v>1</v>
      </c>
      <c r="B20" s="702"/>
      <c r="C20" s="166">
        <v>2</v>
      </c>
      <c r="D20" s="166">
        <v>3</v>
      </c>
      <c r="E20" s="166">
        <v>4</v>
      </c>
      <c r="F20" s="166">
        <v>5</v>
      </c>
      <c r="G20" s="166">
        <v>6</v>
      </c>
      <c r="H20" s="166">
        <v>7</v>
      </c>
      <c r="I20" s="166">
        <v>8</v>
      </c>
      <c r="J20" s="167">
        <v>9</v>
      </c>
      <c r="K20" s="168"/>
    </row>
    <row r="21" spans="1:11" s="140" customFormat="1" ht="36" customHeight="1">
      <c r="A21" s="699">
        <v>1991</v>
      </c>
      <c r="B21" s="699"/>
      <c r="C21" s="170">
        <v>58</v>
      </c>
      <c r="D21" s="170">
        <v>64</v>
      </c>
      <c r="E21" s="171">
        <v>6364</v>
      </c>
      <c r="F21" s="172">
        <v>5883</v>
      </c>
      <c r="G21" s="172">
        <v>110</v>
      </c>
      <c r="H21" s="170">
        <v>92</v>
      </c>
      <c r="I21" s="170">
        <v>6</v>
      </c>
      <c r="J21" s="170">
        <v>5.9</v>
      </c>
      <c r="K21" s="136"/>
    </row>
    <row r="22" spans="1:11" s="140" customFormat="1" ht="36" customHeight="1">
      <c r="A22" s="699">
        <v>1992</v>
      </c>
      <c r="B22" s="699"/>
      <c r="C22" s="170">
        <v>71</v>
      </c>
      <c r="D22" s="170">
        <v>75</v>
      </c>
      <c r="E22" s="171">
        <v>6514</v>
      </c>
      <c r="F22" s="172">
        <v>6136</v>
      </c>
      <c r="G22" s="172">
        <v>92</v>
      </c>
      <c r="H22" s="170">
        <v>82</v>
      </c>
      <c r="I22" s="170">
        <v>9.3</v>
      </c>
      <c r="J22" s="170">
        <v>9.9</v>
      </c>
      <c r="K22" s="136"/>
    </row>
    <row r="23" spans="1:11" s="140" customFormat="1" ht="36" customHeight="1">
      <c r="A23" s="699">
        <v>1993</v>
      </c>
      <c r="B23" s="699"/>
      <c r="C23" s="170">
        <v>76</v>
      </c>
      <c r="D23" s="170">
        <v>83</v>
      </c>
      <c r="E23" s="171">
        <v>6929</v>
      </c>
      <c r="F23" s="172">
        <v>6700</v>
      </c>
      <c r="G23" s="172">
        <v>91</v>
      </c>
      <c r="H23" s="170">
        <v>81</v>
      </c>
      <c r="I23" s="170">
        <v>11.2</v>
      </c>
      <c r="J23" s="170">
        <v>11.7</v>
      </c>
      <c r="K23" s="136"/>
    </row>
    <row r="24" spans="1:11" s="140" customFormat="1" ht="36" customHeight="1">
      <c r="A24" s="699">
        <v>1994</v>
      </c>
      <c r="B24" s="699"/>
      <c r="C24" s="170">
        <v>67</v>
      </c>
      <c r="D24" s="170">
        <v>69</v>
      </c>
      <c r="E24" s="172">
        <v>8034</v>
      </c>
      <c r="F24" s="172">
        <v>6289</v>
      </c>
      <c r="G24" s="172">
        <v>119</v>
      </c>
      <c r="H24" s="173">
        <v>91</v>
      </c>
      <c r="I24" s="173">
        <v>9.8</v>
      </c>
      <c r="J24" s="173">
        <v>10.5</v>
      </c>
      <c r="K24" s="136"/>
    </row>
    <row r="25" spans="1:11" s="140" customFormat="1" ht="36" customHeight="1">
      <c r="A25" s="699">
        <v>1995</v>
      </c>
      <c r="B25" s="699"/>
      <c r="C25" s="170">
        <v>40</v>
      </c>
      <c r="D25" s="170">
        <v>31</v>
      </c>
      <c r="E25" s="172">
        <v>5196</v>
      </c>
      <c r="F25" s="172">
        <v>3374</v>
      </c>
      <c r="G25" s="172">
        <v>129</v>
      </c>
      <c r="H25" s="173">
        <v>109</v>
      </c>
      <c r="I25" s="173">
        <v>8.4</v>
      </c>
      <c r="J25" s="173">
        <v>8.1</v>
      </c>
      <c r="K25" s="136"/>
    </row>
    <row r="26" spans="1:11" s="140" customFormat="1" ht="36" customHeight="1">
      <c r="A26" s="699">
        <v>1996</v>
      </c>
      <c r="B26" s="699"/>
      <c r="C26" s="170">
        <v>101.60240963855422</v>
      </c>
      <c r="D26" s="170">
        <v>111</v>
      </c>
      <c r="E26" s="172">
        <v>11495.541566265061</v>
      </c>
      <c r="F26" s="172">
        <v>11562.10170212766</v>
      </c>
      <c r="G26" s="172">
        <v>113.142410767224</v>
      </c>
      <c r="H26" s="173">
        <v>104.03677983407786</v>
      </c>
      <c r="I26" s="173">
        <v>9.947067747872007</v>
      </c>
      <c r="J26" s="173">
        <v>10.540819629997818</v>
      </c>
      <c r="K26" s="136"/>
    </row>
    <row r="27" spans="1:11" s="140" customFormat="1" ht="36" customHeight="1">
      <c r="A27" s="699">
        <v>1997</v>
      </c>
      <c r="B27" s="699"/>
      <c r="C27" s="170">
        <v>84.22222222222223</v>
      </c>
      <c r="D27" s="170">
        <v>84.8974358974359</v>
      </c>
      <c r="E27" s="172">
        <v>10647.788796296296</v>
      </c>
      <c r="F27" s="172">
        <v>9709.981794871794</v>
      </c>
      <c r="G27" s="172">
        <v>126.42493293755496</v>
      </c>
      <c r="H27" s="173">
        <v>114.37308668076109</v>
      </c>
      <c r="I27" s="173">
        <v>10.82558193938279</v>
      </c>
      <c r="J27" s="173">
        <v>12.143568488681021</v>
      </c>
      <c r="K27" s="136"/>
    </row>
    <row r="28" spans="1:11" s="140" customFormat="1" ht="36" customHeight="1">
      <c r="A28" s="699">
        <v>1998</v>
      </c>
      <c r="B28" s="699"/>
      <c r="C28" s="170">
        <v>92</v>
      </c>
      <c r="D28" s="170">
        <v>118</v>
      </c>
      <c r="E28" s="172">
        <v>10769</v>
      </c>
      <c r="F28" s="172">
        <v>11808</v>
      </c>
      <c r="G28" s="172">
        <v>116</v>
      </c>
      <c r="H28" s="173">
        <v>100.36088043622823</v>
      </c>
      <c r="I28" s="173">
        <v>8</v>
      </c>
      <c r="J28" s="173">
        <v>11.637789291296569</v>
      </c>
      <c r="K28" s="136"/>
    </row>
    <row r="29" spans="1:11" s="140" customFormat="1" ht="36" customHeight="1">
      <c r="A29" s="699">
        <v>1999</v>
      </c>
      <c r="B29" s="699"/>
      <c r="C29" s="170">
        <v>83</v>
      </c>
      <c r="D29" s="170">
        <v>105</v>
      </c>
      <c r="E29" s="172">
        <v>10289</v>
      </c>
      <c r="F29" s="172">
        <v>9431</v>
      </c>
      <c r="G29" s="172">
        <v>124</v>
      </c>
      <c r="H29" s="173">
        <v>90</v>
      </c>
      <c r="I29" s="173">
        <v>8.7</v>
      </c>
      <c r="J29" s="173">
        <v>11.3</v>
      </c>
      <c r="K29" s="136"/>
    </row>
    <row r="30" spans="1:11" s="140" customFormat="1" ht="36" customHeight="1">
      <c r="A30" s="700">
        <v>2000</v>
      </c>
      <c r="B30" s="700"/>
      <c r="C30" s="174">
        <v>41</v>
      </c>
      <c r="D30" s="174">
        <v>50</v>
      </c>
      <c r="E30" s="175">
        <v>4873</v>
      </c>
      <c r="F30" s="175">
        <v>4708</v>
      </c>
      <c r="G30" s="175">
        <v>118</v>
      </c>
      <c r="H30" s="176">
        <v>94</v>
      </c>
      <c r="I30" s="176">
        <v>7</v>
      </c>
      <c r="J30" s="176">
        <v>9</v>
      </c>
      <c r="K30" s="119"/>
    </row>
    <row r="31" spans="1:10" ht="36" customHeight="1">
      <c r="A31" s="699">
        <v>2001</v>
      </c>
      <c r="B31" s="699"/>
      <c r="C31" s="174">
        <v>43</v>
      </c>
      <c r="D31" s="174">
        <v>45</v>
      </c>
      <c r="E31" s="175">
        <v>6628</v>
      </c>
      <c r="F31" s="175">
        <v>5468</v>
      </c>
      <c r="G31" s="175">
        <v>154</v>
      </c>
      <c r="H31" s="176">
        <v>121</v>
      </c>
      <c r="I31" s="176">
        <v>7</v>
      </c>
      <c r="J31" s="176">
        <v>10</v>
      </c>
    </row>
    <row r="32" spans="1:11" s="140" customFormat="1" ht="23.25" customHeight="1">
      <c r="A32" s="177"/>
      <c r="B32" s="178"/>
      <c r="C32" s="179"/>
      <c r="D32" s="179"/>
      <c r="E32" s="180"/>
      <c r="F32" s="180"/>
      <c r="G32" s="180"/>
      <c r="H32" s="181"/>
      <c r="I32" s="181"/>
      <c r="J32" s="181"/>
      <c r="K32" s="119"/>
    </row>
  </sheetData>
  <mergeCells count="36"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A10:B10"/>
    <mergeCell ref="A11:B11"/>
    <mergeCell ref="A12:B12"/>
    <mergeCell ref="A13:B13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C11" sqref="C11"/>
    </sheetView>
  </sheetViews>
  <sheetFormatPr defaultColWidth="9.00390625" defaultRowHeight="24.75" customHeight="1"/>
  <cols>
    <col min="1" max="1" width="3.625" style="45" customWidth="1"/>
    <col min="2" max="2" width="13.00390625" style="45" customWidth="1"/>
    <col min="3" max="3" width="16.00390625" style="45" customWidth="1"/>
    <col min="4" max="5" width="27.625" style="204" customWidth="1"/>
    <col min="6" max="16384" width="9.00390625" style="45" customWidth="1"/>
  </cols>
  <sheetData>
    <row r="1" spans="1:5" ht="18" customHeight="1">
      <c r="A1" s="182" t="s">
        <v>722</v>
      </c>
      <c r="B1" s="3" t="s">
        <v>723</v>
      </c>
      <c r="C1" s="3"/>
      <c r="D1" s="183"/>
      <c r="E1" s="183"/>
    </row>
    <row r="2" spans="1:5" s="156" customFormat="1" ht="18" customHeight="1">
      <c r="A2" s="7"/>
      <c r="B2" s="184" t="s">
        <v>724</v>
      </c>
      <c r="C2" s="185"/>
      <c r="D2" s="185"/>
      <c r="E2" s="185"/>
    </row>
    <row r="3" spans="1:5" s="156" customFormat="1" ht="18" customHeight="1">
      <c r="A3" s="7"/>
      <c r="B3" s="184" t="s">
        <v>725</v>
      </c>
      <c r="C3" s="185"/>
      <c r="D3" s="185"/>
      <c r="E3" s="185"/>
    </row>
    <row r="4" spans="1:5" s="156" customFormat="1" ht="18" customHeight="1">
      <c r="A4" s="7"/>
      <c r="B4" s="186"/>
      <c r="C4" s="186"/>
      <c r="D4" s="187"/>
      <c r="E4" s="187"/>
    </row>
    <row r="5" spans="1:5" s="156" customFormat="1" ht="18" customHeight="1">
      <c r="A5" s="723" t="s">
        <v>590</v>
      </c>
      <c r="B5" s="723"/>
      <c r="C5" s="724"/>
      <c r="D5" s="188" t="s">
        <v>726</v>
      </c>
      <c r="E5" s="87" t="s">
        <v>727</v>
      </c>
    </row>
    <row r="6" spans="1:5" s="156" customFormat="1" ht="18" customHeight="1">
      <c r="A6" s="730" t="s">
        <v>636</v>
      </c>
      <c r="B6" s="730"/>
      <c r="C6" s="698"/>
      <c r="D6" s="189" t="s">
        <v>728</v>
      </c>
      <c r="E6" s="62" t="s">
        <v>729</v>
      </c>
    </row>
    <row r="7" spans="1:5" s="194" customFormat="1" ht="18" customHeight="1">
      <c r="A7" s="63" t="s">
        <v>600</v>
      </c>
      <c r="B7" s="190"/>
      <c r="C7" s="191"/>
      <c r="D7" s="192" t="s">
        <v>731</v>
      </c>
      <c r="E7" s="193" t="s">
        <v>732</v>
      </c>
    </row>
    <row r="8" spans="1:5" s="124" customFormat="1" ht="24" customHeight="1">
      <c r="A8" s="718">
        <v>1</v>
      </c>
      <c r="B8" s="718"/>
      <c r="C8" s="719"/>
      <c r="D8" s="26">
        <v>2</v>
      </c>
      <c r="E8" s="27">
        <v>3</v>
      </c>
    </row>
    <row r="9" spans="1:6" ht="36" customHeight="1">
      <c r="A9" s="687">
        <v>1999</v>
      </c>
      <c r="B9" s="687"/>
      <c r="C9" s="687"/>
      <c r="D9" s="195" t="s">
        <v>733</v>
      </c>
      <c r="E9" s="195">
        <v>49</v>
      </c>
      <c r="F9" s="11"/>
    </row>
    <row r="10" spans="1:6" ht="36" customHeight="1">
      <c r="A10" s="687">
        <v>2000</v>
      </c>
      <c r="B10" s="687"/>
      <c r="C10" s="687"/>
      <c r="D10" s="195">
        <v>30</v>
      </c>
      <c r="E10" s="195">
        <v>41</v>
      </c>
      <c r="F10" s="196"/>
    </row>
    <row r="11" spans="1:6" s="140" customFormat="1" ht="36" customHeight="1">
      <c r="A11" s="687">
        <v>2001</v>
      </c>
      <c r="B11" s="687"/>
      <c r="C11" s="687"/>
      <c r="D11" s="195">
        <f>SUM(D12:D21)</f>
        <v>22</v>
      </c>
      <c r="E11" s="195">
        <f>SUM(E12:E21)</f>
        <v>45</v>
      </c>
      <c r="F11" s="197"/>
    </row>
    <row r="12" spans="1:5" s="140" customFormat="1" ht="36" customHeight="1">
      <c r="A12" s="688"/>
      <c r="B12" s="688"/>
      <c r="C12" s="30" t="s">
        <v>591</v>
      </c>
      <c r="D12" s="199">
        <v>2</v>
      </c>
      <c r="E12" s="199">
        <v>11</v>
      </c>
    </row>
    <row r="13" spans="1:5" ht="18" customHeight="1">
      <c r="A13" s="666"/>
      <c r="B13" s="666"/>
      <c r="C13" s="39" t="s">
        <v>734</v>
      </c>
      <c r="D13" s="199"/>
      <c r="E13" s="199"/>
    </row>
    <row r="14" spans="1:5" ht="18" customHeight="1">
      <c r="A14" s="200"/>
      <c r="B14" s="200"/>
      <c r="C14" s="201" t="s">
        <v>735</v>
      </c>
      <c r="D14" s="199"/>
      <c r="E14" s="199"/>
    </row>
    <row r="15" spans="2:5" s="140" customFormat="1" ht="18" customHeight="1">
      <c r="B15" s="198"/>
      <c r="C15" s="30" t="s">
        <v>592</v>
      </c>
      <c r="D15" s="199">
        <v>7</v>
      </c>
      <c r="E15" s="199">
        <v>9</v>
      </c>
    </row>
    <row r="16" spans="2:5" ht="18" customHeight="1">
      <c r="B16" s="200"/>
      <c r="C16" s="39" t="s">
        <v>736</v>
      </c>
      <c r="D16" s="199"/>
      <c r="E16" s="199"/>
    </row>
    <row r="17" spans="2:5" ht="18" customHeight="1">
      <c r="B17" s="200"/>
      <c r="C17" s="201" t="s">
        <v>737</v>
      </c>
      <c r="D17" s="199"/>
      <c r="E17" s="199"/>
    </row>
    <row r="18" spans="2:5" s="140" customFormat="1" ht="18" customHeight="1">
      <c r="B18" s="198"/>
      <c r="C18" s="30" t="s">
        <v>593</v>
      </c>
      <c r="D18" s="199">
        <v>7</v>
      </c>
      <c r="E18" s="199">
        <v>14</v>
      </c>
    </row>
    <row r="19" spans="2:5" ht="18" customHeight="1">
      <c r="B19" s="200"/>
      <c r="C19" s="39" t="s">
        <v>738</v>
      </c>
      <c r="D19" s="199"/>
      <c r="E19" s="199"/>
    </row>
    <row r="20" spans="2:5" ht="18" customHeight="1">
      <c r="B20" s="200"/>
      <c r="C20" s="201" t="s">
        <v>739</v>
      </c>
      <c r="D20" s="199"/>
      <c r="E20" s="199"/>
    </row>
    <row r="21" spans="2:5" s="140" customFormat="1" ht="18" customHeight="1">
      <c r="B21" s="198"/>
      <c r="C21" s="30" t="s">
        <v>594</v>
      </c>
      <c r="D21" s="199">
        <v>6</v>
      </c>
      <c r="E21" s="199">
        <v>11</v>
      </c>
    </row>
    <row r="22" spans="2:5" s="140" customFormat="1" ht="18" customHeight="1">
      <c r="B22" s="200"/>
      <c r="C22" s="39" t="s">
        <v>740</v>
      </c>
      <c r="D22" s="199"/>
      <c r="E22" s="199"/>
    </row>
    <row r="23" spans="1:5" ht="18" customHeight="1">
      <c r="A23" s="686"/>
      <c r="B23" s="686"/>
      <c r="C23" s="202" t="s">
        <v>741</v>
      </c>
      <c r="D23" s="203"/>
      <c r="E23" s="203"/>
    </row>
  </sheetData>
  <mergeCells count="9">
    <mergeCell ref="A5:C5"/>
    <mergeCell ref="A6:C6"/>
    <mergeCell ref="A8:C8"/>
    <mergeCell ref="A9:C9"/>
    <mergeCell ref="A23:B23"/>
    <mergeCell ref="A10:C10"/>
    <mergeCell ref="A11:C11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6.00390625" style="11" customWidth="1"/>
    <col min="2" max="2" width="21.625" style="11" customWidth="1"/>
    <col min="3" max="3" width="6.75390625" style="11" customWidth="1"/>
    <col min="4" max="6" width="9.375" style="11" customWidth="1"/>
    <col min="7" max="10" width="9.625" style="11" customWidth="1"/>
    <col min="11" max="11" width="9.875" style="11" customWidth="1"/>
    <col min="12" max="13" width="9.25390625" style="11" customWidth="1"/>
    <col min="14" max="16384" width="9.00390625" style="11" customWidth="1"/>
  </cols>
  <sheetData>
    <row r="1" spans="1:10" s="3" customFormat="1" ht="18" customHeight="1">
      <c r="A1" s="1" t="s">
        <v>742</v>
      </c>
      <c r="B1" s="2" t="s">
        <v>743</v>
      </c>
      <c r="D1" s="2"/>
      <c r="E1" s="2"/>
      <c r="F1" s="2"/>
      <c r="G1" s="2"/>
      <c r="H1" s="2"/>
      <c r="I1" s="2"/>
      <c r="J1" s="2"/>
    </row>
    <row r="2" spans="1:10" s="7" customFormat="1" ht="18" customHeight="1">
      <c r="A2" s="4"/>
      <c r="B2" s="205" t="s">
        <v>744</v>
      </c>
      <c r="C2" s="6"/>
      <c r="D2" s="4"/>
      <c r="E2" s="4"/>
      <c r="F2" s="4"/>
      <c r="G2" s="4"/>
      <c r="H2" s="4"/>
      <c r="I2" s="4"/>
      <c r="J2" s="4"/>
    </row>
    <row r="3" spans="1:10" s="7" customFormat="1" ht="18" customHeight="1">
      <c r="A3" s="8"/>
      <c r="B3" s="57" t="s">
        <v>745</v>
      </c>
      <c r="C3" s="9"/>
      <c r="D3" s="8"/>
      <c r="E3" s="8"/>
      <c r="F3" s="8"/>
      <c r="G3" s="8"/>
      <c r="H3" s="8"/>
      <c r="I3" s="8"/>
      <c r="J3" s="8"/>
    </row>
    <row r="4" spans="1:10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635</v>
      </c>
      <c r="B5" s="13"/>
      <c r="C5" s="14"/>
      <c r="D5" s="712">
        <v>1999</v>
      </c>
      <c r="E5" s="712">
        <v>2000</v>
      </c>
      <c r="F5" s="712">
        <v>2001</v>
      </c>
      <c r="G5" s="15" t="s">
        <v>591</v>
      </c>
      <c r="H5" s="15" t="s">
        <v>592</v>
      </c>
      <c r="I5" s="15" t="s">
        <v>593</v>
      </c>
      <c r="J5" s="15" t="s">
        <v>594</v>
      </c>
      <c r="K5" s="16"/>
    </row>
    <row r="6" spans="1:11" s="17" customFormat="1" ht="18" customHeight="1">
      <c r="A6" s="18" t="s">
        <v>595</v>
      </c>
      <c r="B6" s="18"/>
      <c r="C6" s="19"/>
      <c r="D6" s="725"/>
      <c r="E6" s="725"/>
      <c r="F6" s="725"/>
      <c r="G6" s="20" t="s">
        <v>596</v>
      </c>
      <c r="H6" s="20" t="s">
        <v>597</v>
      </c>
      <c r="I6" s="20" t="s">
        <v>598</v>
      </c>
      <c r="J6" s="20" t="s">
        <v>599</v>
      </c>
      <c r="K6" s="16"/>
    </row>
    <row r="7" spans="1:11" s="21" customFormat="1" ht="18" customHeight="1">
      <c r="A7" s="206" t="s">
        <v>600</v>
      </c>
      <c r="B7" s="206"/>
      <c r="C7" s="19"/>
      <c r="D7" s="726"/>
      <c r="E7" s="726"/>
      <c r="F7" s="726"/>
      <c r="G7" s="207" t="s">
        <v>746</v>
      </c>
      <c r="H7" s="88" t="s">
        <v>747</v>
      </c>
      <c r="I7" s="88" t="s">
        <v>748</v>
      </c>
      <c r="J7" s="88" t="s">
        <v>749</v>
      </c>
      <c r="K7" s="24"/>
    </row>
    <row r="8" spans="1:11" s="29" customFormat="1" ht="24" customHeight="1">
      <c r="A8" s="718">
        <v>1</v>
      </c>
      <c r="B8" s="719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8"/>
    </row>
    <row r="9" spans="1:11" ht="36" customHeight="1">
      <c r="A9" s="30" t="s">
        <v>605</v>
      </c>
      <c r="B9" s="31"/>
      <c r="C9" s="32" t="s">
        <v>606</v>
      </c>
      <c r="D9" s="208">
        <v>54</v>
      </c>
      <c r="E9" s="33">
        <v>31</v>
      </c>
      <c r="F9" s="34">
        <f>SUM(G9:J9)</f>
        <v>25</v>
      </c>
      <c r="G9" s="33">
        <v>2</v>
      </c>
      <c r="H9" s="33">
        <v>10</v>
      </c>
      <c r="I9" s="33">
        <v>7</v>
      </c>
      <c r="J9" s="35">
        <v>6</v>
      </c>
      <c r="K9" s="36"/>
    </row>
    <row r="10" spans="1:11" ht="24" customHeight="1">
      <c r="A10" s="209" t="s">
        <v>750</v>
      </c>
      <c r="B10" s="38"/>
      <c r="C10" s="39" t="s">
        <v>608</v>
      </c>
      <c r="D10" s="208">
        <v>165153</v>
      </c>
      <c r="E10" s="33">
        <v>86195</v>
      </c>
      <c r="F10" s="34">
        <f aca="true" t="shared" si="0" ref="F10:F32">SUM(G10:J10)</f>
        <v>33337.7</v>
      </c>
      <c r="G10" s="33">
        <v>3125</v>
      </c>
      <c r="H10" s="33">
        <v>19595.3</v>
      </c>
      <c r="I10" s="33">
        <v>7400.89</v>
      </c>
      <c r="J10" s="35">
        <v>3216.51</v>
      </c>
      <c r="K10" s="36"/>
    </row>
    <row r="11" spans="1:11" ht="24" customHeight="1">
      <c r="A11" s="37"/>
      <c r="B11" s="38"/>
      <c r="C11" s="39" t="s">
        <v>609</v>
      </c>
      <c r="D11" s="208">
        <v>323336</v>
      </c>
      <c r="E11" s="33">
        <v>225611</v>
      </c>
      <c r="F11" s="34">
        <f t="shared" si="0"/>
        <v>146011.2</v>
      </c>
      <c r="G11" s="33">
        <v>4897.03</v>
      </c>
      <c r="H11" s="33">
        <v>88008.42</v>
      </c>
      <c r="I11" s="33">
        <v>32277.86</v>
      </c>
      <c r="J11" s="35">
        <v>20827.89</v>
      </c>
      <c r="K11" s="36"/>
    </row>
    <row r="12" spans="1:11" ht="24" customHeight="1">
      <c r="A12" s="40"/>
      <c r="B12" s="40"/>
      <c r="C12" s="39" t="s">
        <v>610</v>
      </c>
      <c r="D12" s="208">
        <v>2824</v>
      </c>
      <c r="E12" s="33">
        <v>622</v>
      </c>
      <c r="F12" s="34">
        <f t="shared" si="0"/>
        <v>546</v>
      </c>
      <c r="G12" s="33">
        <v>5</v>
      </c>
      <c r="H12" s="33">
        <v>344</v>
      </c>
      <c r="I12" s="33">
        <v>94</v>
      </c>
      <c r="J12" s="35">
        <v>103</v>
      </c>
      <c r="K12" s="36"/>
    </row>
    <row r="13" spans="1:11" ht="36" customHeight="1">
      <c r="A13" s="30" t="s">
        <v>611</v>
      </c>
      <c r="B13" s="40"/>
      <c r="C13" s="39" t="s">
        <v>606</v>
      </c>
      <c r="D13" s="208">
        <v>36</v>
      </c>
      <c r="E13" s="33">
        <v>11</v>
      </c>
      <c r="F13" s="34">
        <f t="shared" si="0"/>
        <v>7</v>
      </c>
      <c r="G13" s="41" t="s">
        <v>639</v>
      </c>
      <c r="H13" s="33">
        <v>4</v>
      </c>
      <c r="I13" s="33">
        <v>1</v>
      </c>
      <c r="J13" s="41">
        <v>2</v>
      </c>
      <c r="K13" s="36"/>
    </row>
    <row r="14" spans="1:11" ht="24" customHeight="1">
      <c r="A14" s="38" t="s">
        <v>751</v>
      </c>
      <c r="B14" s="38"/>
      <c r="C14" s="39" t="s">
        <v>608</v>
      </c>
      <c r="D14" s="208">
        <v>42386</v>
      </c>
      <c r="E14" s="33">
        <v>8146</v>
      </c>
      <c r="F14" s="34">
        <f t="shared" si="0"/>
        <v>5417.7</v>
      </c>
      <c r="G14" s="41" t="s">
        <v>639</v>
      </c>
      <c r="H14" s="33">
        <v>3456.7</v>
      </c>
      <c r="I14" s="33">
        <v>1013</v>
      </c>
      <c r="J14" s="41">
        <v>948</v>
      </c>
      <c r="K14" s="36"/>
    </row>
    <row r="15" spans="1:11" ht="24" customHeight="1">
      <c r="A15" s="210" t="s">
        <v>752</v>
      </c>
      <c r="B15" s="38"/>
      <c r="C15" s="39" t="s">
        <v>609</v>
      </c>
      <c r="D15" s="208">
        <v>229429</v>
      </c>
      <c r="E15" s="33">
        <v>89693</v>
      </c>
      <c r="F15" s="34">
        <f t="shared" si="0"/>
        <v>64671.25</v>
      </c>
      <c r="G15" s="41" t="s">
        <v>639</v>
      </c>
      <c r="H15" s="33">
        <v>42782.54</v>
      </c>
      <c r="I15" s="33">
        <v>10480.52</v>
      </c>
      <c r="J15" s="41">
        <v>11408.19</v>
      </c>
      <c r="K15" s="36"/>
    </row>
    <row r="16" spans="1:11" ht="24" customHeight="1">
      <c r="A16" s="40"/>
      <c r="B16" s="40"/>
      <c r="C16" s="39" t="s">
        <v>610</v>
      </c>
      <c r="D16" s="208">
        <v>2719</v>
      </c>
      <c r="E16" s="33">
        <v>566</v>
      </c>
      <c r="F16" s="34">
        <f t="shared" si="0"/>
        <v>511</v>
      </c>
      <c r="G16" s="41" t="s">
        <v>639</v>
      </c>
      <c r="H16" s="33">
        <v>338</v>
      </c>
      <c r="I16" s="33">
        <v>86</v>
      </c>
      <c r="J16" s="41">
        <v>87</v>
      </c>
      <c r="K16" s="36"/>
    </row>
    <row r="17" spans="1:11" ht="36" customHeight="1">
      <c r="A17" s="30" t="s">
        <v>613</v>
      </c>
      <c r="B17" s="40"/>
      <c r="C17" s="39" t="s">
        <v>606</v>
      </c>
      <c r="D17" s="33">
        <v>3</v>
      </c>
      <c r="E17" s="33">
        <v>1</v>
      </c>
      <c r="F17" s="41" t="s">
        <v>639</v>
      </c>
      <c r="G17" s="41" t="s">
        <v>639</v>
      </c>
      <c r="H17" s="41" t="s">
        <v>639</v>
      </c>
      <c r="I17" s="41" t="s">
        <v>639</v>
      </c>
      <c r="J17" s="41" t="s">
        <v>639</v>
      </c>
      <c r="K17" s="36"/>
    </row>
    <row r="18" spans="1:11" ht="24" customHeight="1">
      <c r="A18" s="38" t="s">
        <v>753</v>
      </c>
      <c r="B18" s="38"/>
      <c r="C18" s="39" t="s">
        <v>608</v>
      </c>
      <c r="D18" s="33">
        <v>440.5</v>
      </c>
      <c r="E18" s="33">
        <v>135</v>
      </c>
      <c r="F18" s="41" t="s">
        <v>639</v>
      </c>
      <c r="G18" s="41" t="s">
        <v>639</v>
      </c>
      <c r="H18" s="41" t="s">
        <v>639</v>
      </c>
      <c r="I18" s="41" t="s">
        <v>639</v>
      </c>
      <c r="J18" s="41" t="s">
        <v>639</v>
      </c>
      <c r="K18" s="36"/>
    </row>
    <row r="19" spans="1:11" ht="24" customHeight="1">
      <c r="A19" s="210" t="s">
        <v>754</v>
      </c>
      <c r="B19" s="38"/>
      <c r="C19" s="39" t="s">
        <v>609</v>
      </c>
      <c r="D19" s="33">
        <v>2949.16</v>
      </c>
      <c r="E19" s="33">
        <v>704</v>
      </c>
      <c r="F19" s="41" t="s">
        <v>639</v>
      </c>
      <c r="G19" s="41" t="s">
        <v>639</v>
      </c>
      <c r="H19" s="41" t="s">
        <v>639</v>
      </c>
      <c r="I19" s="41" t="s">
        <v>639</v>
      </c>
      <c r="J19" s="41" t="s">
        <v>639</v>
      </c>
      <c r="K19" s="36"/>
    </row>
    <row r="20" spans="1:11" ht="24" customHeight="1">
      <c r="A20" s="40"/>
      <c r="B20" s="40"/>
      <c r="C20" s="39" t="s">
        <v>610</v>
      </c>
      <c r="D20" s="33">
        <v>37</v>
      </c>
      <c r="E20" s="33">
        <v>7</v>
      </c>
      <c r="F20" s="41" t="s">
        <v>639</v>
      </c>
      <c r="G20" s="41" t="s">
        <v>639</v>
      </c>
      <c r="H20" s="41" t="s">
        <v>639</v>
      </c>
      <c r="I20" s="41" t="s">
        <v>639</v>
      </c>
      <c r="J20" s="41" t="s">
        <v>639</v>
      </c>
      <c r="K20" s="36"/>
    </row>
    <row r="21" spans="1:11" ht="36" customHeight="1">
      <c r="A21" s="30" t="s">
        <v>616</v>
      </c>
      <c r="B21" s="40"/>
      <c r="C21" s="39" t="s">
        <v>606</v>
      </c>
      <c r="D21" s="33">
        <v>6</v>
      </c>
      <c r="E21" s="33">
        <v>7</v>
      </c>
      <c r="F21" s="34">
        <f t="shared" si="0"/>
        <v>5</v>
      </c>
      <c r="G21" s="33">
        <v>1</v>
      </c>
      <c r="H21" s="41" t="s">
        <v>639</v>
      </c>
      <c r="I21" s="33">
        <v>3</v>
      </c>
      <c r="J21" s="33">
        <v>1</v>
      </c>
      <c r="K21" s="36"/>
    </row>
    <row r="22" spans="1:11" ht="24" customHeight="1">
      <c r="A22" s="38" t="s">
        <v>755</v>
      </c>
      <c r="B22" s="38"/>
      <c r="C22" s="39" t="s">
        <v>608</v>
      </c>
      <c r="D22" s="33">
        <v>110194</v>
      </c>
      <c r="E22" s="33">
        <v>57137</v>
      </c>
      <c r="F22" s="34">
        <f t="shared" si="0"/>
        <v>2949.3500000000004</v>
      </c>
      <c r="G22" s="33">
        <v>229</v>
      </c>
      <c r="H22" s="41" t="s">
        <v>639</v>
      </c>
      <c r="I22" s="33">
        <v>2461.8</v>
      </c>
      <c r="J22" s="33">
        <v>258.55</v>
      </c>
      <c r="K22" s="36"/>
    </row>
    <row r="23" spans="1:11" ht="24" customHeight="1">
      <c r="A23" s="210" t="s">
        <v>756</v>
      </c>
      <c r="B23" s="38"/>
      <c r="C23" s="39" t="s">
        <v>609</v>
      </c>
      <c r="D23" s="33">
        <v>67146.45</v>
      </c>
      <c r="E23" s="33">
        <v>77414</v>
      </c>
      <c r="F23" s="34">
        <f t="shared" si="0"/>
        <v>3100.87</v>
      </c>
      <c r="G23" s="33">
        <v>846.83</v>
      </c>
      <c r="H23" s="41" t="s">
        <v>639</v>
      </c>
      <c r="I23" s="33">
        <v>1020.8</v>
      </c>
      <c r="J23" s="33">
        <v>1233.24</v>
      </c>
      <c r="K23" s="36"/>
    </row>
    <row r="24" spans="1:11" ht="24" customHeight="1">
      <c r="A24" s="40"/>
      <c r="B24" s="40"/>
      <c r="C24" s="39" t="s">
        <v>610</v>
      </c>
      <c r="D24" s="33">
        <v>61</v>
      </c>
      <c r="E24" s="33">
        <v>38</v>
      </c>
      <c r="F24" s="34">
        <f t="shared" si="0"/>
        <v>22</v>
      </c>
      <c r="G24" s="33">
        <v>4</v>
      </c>
      <c r="H24" s="41" t="s">
        <v>639</v>
      </c>
      <c r="I24" s="33">
        <v>5</v>
      </c>
      <c r="J24" s="33">
        <v>13</v>
      </c>
      <c r="K24" s="36"/>
    </row>
    <row r="25" spans="1:11" ht="36" customHeight="1">
      <c r="A25" s="30" t="s">
        <v>618</v>
      </c>
      <c r="B25" s="40"/>
      <c r="C25" s="39" t="s">
        <v>606</v>
      </c>
      <c r="D25" s="33">
        <v>2</v>
      </c>
      <c r="E25" s="33">
        <v>2</v>
      </c>
      <c r="F25" s="34">
        <f t="shared" si="0"/>
        <v>1</v>
      </c>
      <c r="G25" s="92">
        <v>1</v>
      </c>
      <c r="H25" s="41" t="s">
        <v>639</v>
      </c>
      <c r="I25" s="41" t="s">
        <v>639</v>
      </c>
      <c r="J25" s="41" t="s">
        <v>639</v>
      </c>
      <c r="K25" s="36"/>
    </row>
    <row r="26" spans="1:11" ht="24" customHeight="1">
      <c r="A26" s="38" t="s">
        <v>757</v>
      </c>
      <c r="B26" s="38"/>
      <c r="C26" s="39" t="s">
        <v>608</v>
      </c>
      <c r="D26" s="33">
        <v>3040</v>
      </c>
      <c r="E26" s="33">
        <v>2266</v>
      </c>
      <c r="F26" s="34">
        <f t="shared" si="0"/>
        <v>2896</v>
      </c>
      <c r="G26" s="92">
        <v>2896</v>
      </c>
      <c r="H26" s="41" t="s">
        <v>639</v>
      </c>
      <c r="I26" s="41" t="s">
        <v>639</v>
      </c>
      <c r="J26" s="41" t="s">
        <v>639</v>
      </c>
      <c r="K26" s="36"/>
    </row>
    <row r="27" spans="1:11" ht="24" customHeight="1">
      <c r="A27" s="210" t="s">
        <v>758</v>
      </c>
      <c r="B27" s="38"/>
      <c r="C27" s="39" t="s">
        <v>609</v>
      </c>
      <c r="D27" s="33">
        <v>3450</v>
      </c>
      <c r="E27" s="33">
        <v>5357</v>
      </c>
      <c r="F27" s="34">
        <f t="shared" si="0"/>
        <v>4050.2</v>
      </c>
      <c r="G27" s="92">
        <v>4050.2</v>
      </c>
      <c r="H27" s="41" t="s">
        <v>639</v>
      </c>
      <c r="I27" s="41" t="s">
        <v>639</v>
      </c>
      <c r="J27" s="41" t="s">
        <v>639</v>
      </c>
      <c r="K27" s="36"/>
    </row>
    <row r="28" spans="1:11" ht="24" customHeight="1">
      <c r="A28" s="40"/>
      <c r="B28" s="40"/>
      <c r="C28" s="39" t="s">
        <v>610</v>
      </c>
      <c r="D28" s="33">
        <v>1</v>
      </c>
      <c r="E28" s="33">
        <v>2</v>
      </c>
      <c r="F28" s="34">
        <f t="shared" si="0"/>
        <v>1</v>
      </c>
      <c r="G28" s="92">
        <v>1</v>
      </c>
      <c r="H28" s="41" t="s">
        <v>639</v>
      </c>
      <c r="I28" s="41" t="s">
        <v>639</v>
      </c>
      <c r="J28" s="41" t="s">
        <v>639</v>
      </c>
      <c r="K28" s="36"/>
    </row>
    <row r="29" spans="1:11" ht="36" customHeight="1">
      <c r="A29" s="30" t="s">
        <v>620</v>
      </c>
      <c r="B29" s="40"/>
      <c r="C29" s="39" t="s">
        <v>606</v>
      </c>
      <c r="D29" s="208">
        <v>7</v>
      </c>
      <c r="E29" s="33">
        <v>10</v>
      </c>
      <c r="F29" s="34">
        <f t="shared" si="0"/>
        <v>12</v>
      </c>
      <c r="G29" s="41" t="s">
        <v>639</v>
      </c>
      <c r="H29" s="33">
        <v>6</v>
      </c>
      <c r="I29" s="92">
        <v>3</v>
      </c>
      <c r="J29" s="41">
        <v>3</v>
      </c>
      <c r="K29" s="36"/>
    </row>
    <row r="30" spans="1:11" ht="24" customHeight="1">
      <c r="A30" s="38" t="s">
        <v>759</v>
      </c>
      <c r="B30" s="38"/>
      <c r="C30" s="39" t="s">
        <v>608</v>
      </c>
      <c r="D30" s="208">
        <v>9092</v>
      </c>
      <c r="E30" s="33">
        <v>18512</v>
      </c>
      <c r="F30" s="34">
        <f t="shared" si="0"/>
        <v>22074.65</v>
      </c>
      <c r="G30" s="41" t="s">
        <v>639</v>
      </c>
      <c r="H30" s="33">
        <v>16138.6</v>
      </c>
      <c r="I30" s="92">
        <v>3926.09</v>
      </c>
      <c r="J30" s="41">
        <v>2009.96</v>
      </c>
      <c r="K30" s="36"/>
    </row>
    <row r="31" spans="1:11" ht="24" customHeight="1">
      <c r="A31" s="210" t="s">
        <v>760</v>
      </c>
      <c r="B31" s="38"/>
      <c r="C31" s="39" t="s">
        <v>609</v>
      </c>
      <c r="D31" s="208">
        <v>20362</v>
      </c>
      <c r="E31" s="33">
        <v>52442</v>
      </c>
      <c r="F31" s="34">
        <f t="shared" si="0"/>
        <v>74188.88</v>
      </c>
      <c r="G31" s="41" t="s">
        <v>639</v>
      </c>
      <c r="H31" s="33">
        <v>45225.88</v>
      </c>
      <c r="I31" s="92">
        <v>20776.54</v>
      </c>
      <c r="J31" s="41">
        <v>8186.46</v>
      </c>
      <c r="K31" s="36"/>
    </row>
    <row r="32" spans="2:11" ht="24" customHeight="1">
      <c r="B32" s="38"/>
      <c r="C32" s="39" t="s">
        <v>610</v>
      </c>
      <c r="D32" s="92">
        <v>6</v>
      </c>
      <c r="E32" s="35">
        <v>9</v>
      </c>
      <c r="F32" s="34">
        <f t="shared" si="0"/>
        <v>12</v>
      </c>
      <c r="G32" s="41" t="s">
        <v>639</v>
      </c>
      <c r="H32" s="35">
        <v>6</v>
      </c>
      <c r="I32" s="92">
        <v>3</v>
      </c>
      <c r="J32" s="41">
        <v>3</v>
      </c>
      <c r="K32" s="36"/>
    </row>
    <row r="33" spans="1:11" ht="18" customHeight="1">
      <c r="A33" s="42"/>
      <c r="B33" s="42"/>
      <c r="C33" s="38"/>
      <c r="K33" s="36"/>
    </row>
    <row r="34" spans="1:10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1" s="50" customFormat="1" ht="15" customHeight="1">
      <c r="A35" s="39" t="s">
        <v>606</v>
      </c>
      <c r="B35" s="44" t="s">
        <v>622</v>
      </c>
      <c r="C35" s="44"/>
      <c r="D35" s="45"/>
      <c r="E35" s="46"/>
      <c r="F35" s="45"/>
      <c r="G35" s="45"/>
      <c r="H35" s="47"/>
      <c r="I35" s="48"/>
      <c r="J35" s="48"/>
      <c r="K35" s="49"/>
    </row>
    <row r="36" spans="1:7" s="46" customFormat="1" ht="15" customHeight="1">
      <c r="A36" s="46" t="s">
        <v>623</v>
      </c>
      <c r="B36" s="44" t="s">
        <v>624</v>
      </c>
      <c r="C36" s="51"/>
      <c r="D36" s="45"/>
      <c r="F36" s="45"/>
      <c r="G36" s="45"/>
    </row>
    <row r="37" spans="1:7" ht="15" customHeight="1">
      <c r="A37" s="46" t="s">
        <v>625</v>
      </c>
      <c r="B37" s="44" t="s">
        <v>626</v>
      </c>
      <c r="C37" s="44"/>
      <c r="D37" s="45"/>
      <c r="E37" s="46"/>
      <c r="F37" s="45"/>
      <c r="G37" s="45"/>
    </row>
    <row r="38" spans="1:10" ht="15" customHeight="1">
      <c r="A38" s="46" t="s">
        <v>627</v>
      </c>
      <c r="B38" s="44" t="s">
        <v>628</v>
      </c>
      <c r="C38" s="45"/>
      <c r="D38" s="45"/>
      <c r="E38" s="45"/>
      <c r="F38" s="45"/>
      <c r="G38" s="45"/>
      <c r="H38" s="45"/>
      <c r="I38" s="45"/>
      <c r="J38" s="45"/>
    </row>
    <row r="39" spans="1:10" ht="15" customHeight="1">
      <c r="A39" s="52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22.5">
      <c r="A40" s="45"/>
      <c r="B40" s="45"/>
      <c r="C40" s="45"/>
      <c r="D40" s="45"/>
      <c r="E40" s="45"/>
      <c r="F40" s="45"/>
      <c r="G40" s="45"/>
      <c r="H40" s="45"/>
      <c r="I40" s="45"/>
      <c r="J40" s="45"/>
    </row>
  </sheetData>
  <mergeCells count="4">
    <mergeCell ref="D5:D7"/>
    <mergeCell ref="E5:E7"/>
    <mergeCell ref="F5:F7"/>
    <mergeCell ref="A8:B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1" width="4.125" style="48" customWidth="1"/>
    <col min="2" max="2" width="18.125" style="48" customWidth="1"/>
    <col min="3" max="6" width="7.625" style="48" customWidth="1"/>
    <col min="7" max="7" width="9.375" style="48" customWidth="1"/>
    <col min="8" max="8" width="10.25390625" style="48" customWidth="1"/>
    <col min="9" max="9" width="10.125" style="48" customWidth="1"/>
    <col min="10" max="10" width="9.50390625" style="48" customWidth="1"/>
    <col min="11" max="16384" width="9.00390625" style="48" customWidth="1"/>
  </cols>
  <sheetData>
    <row r="1" spans="1:10" s="6" customFormat="1" ht="18" customHeight="1">
      <c r="A1" s="53" t="s">
        <v>761</v>
      </c>
      <c r="B1" s="55" t="s">
        <v>762</v>
      </c>
      <c r="C1" s="55"/>
      <c r="D1" s="55"/>
      <c r="E1" s="55"/>
      <c r="F1" s="55"/>
      <c r="G1" s="55"/>
      <c r="H1" s="55"/>
      <c r="I1" s="55"/>
      <c r="J1" s="55"/>
    </row>
    <row r="2" spans="1:10" s="6" customFormat="1" ht="18" customHeight="1">
      <c r="A2" s="56"/>
      <c r="B2" s="57" t="s">
        <v>763</v>
      </c>
      <c r="C2" s="58"/>
      <c r="D2" s="58"/>
      <c r="E2" s="58"/>
      <c r="F2" s="58"/>
      <c r="G2" s="58"/>
      <c r="H2" s="58"/>
      <c r="I2" s="58"/>
      <c r="J2" s="58"/>
    </row>
    <row r="3" spans="1:10" s="6" customFormat="1" ht="18" customHeight="1">
      <c r="A3" s="56"/>
      <c r="B3" s="57" t="s">
        <v>764</v>
      </c>
      <c r="C3" s="58"/>
      <c r="D3" s="58"/>
      <c r="E3" s="58"/>
      <c r="F3" s="58"/>
      <c r="G3" s="58"/>
      <c r="H3" s="58"/>
      <c r="I3" s="58"/>
      <c r="J3" s="58"/>
    </row>
    <row r="4" spans="1:10" s="9" customFormat="1" ht="18" customHeight="1">
      <c r="A4" s="8"/>
      <c r="B4" s="57" t="s">
        <v>765</v>
      </c>
      <c r="C4" s="57"/>
      <c r="D4" s="57"/>
      <c r="E4" s="57"/>
      <c r="F4" s="57"/>
      <c r="G4" s="57"/>
      <c r="H4" s="57"/>
      <c r="I4" s="57"/>
      <c r="J4" s="57"/>
    </row>
    <row r="5" spans="1:10" s="9" customFormat="1" ht="18" customHeight="1">
      <c r="A5" s="8"/>
      <c r="B5" s="57" t="s">
        <v>766</v>
      </c>
      <c r="C5" s="57"/>
      <c r="D5" s="57"/>
      <c r="E5" s="57"/>
      <c r="F5" s="57"/>
      <c r="G5" s="57"/>
      <c r="H5" s="57"/>
      <c r="I5" s="57"/>
      <c r="J5" s="57"/>
    </row>
    <row r="6" spans="1:10" ht="18" customHeight="1">
      <c r="A6" s="5"/>
      <c r="C6" s="10"/>
      <c r="D6" s="5"/>
      <c r="E6" s="10"/>
      <c r="F6" s="10"/>
      <c r="G6" s="10"/>
      <c r="H6" s="5"/>
      <c r="I6" s="10"/>
      <c r="J6" s="10"/>
    </row>
    <row r="7" spans="1:11" s="211" customFormat="1" ht="18" customHeight="1">
      <c r="A7" s="12" t="s">
        <v>767</v>
      </c>
      <c r="B7" s="13"/>
      <c r="C7" s="14"/>
      <c r="D7" s="712">
        <v>1999</v>
      </c>
      <c r="E7" s="712">
        <v>2000</v>
      </c>
      <c r="F7" s="715">
        <v>2001</v>
      </c>
      <c r="G7" s="15" t="s">
        <v>591</v>
      </c>
      <c r="H7" s="15" t="s">
        <v>592</v>
      </c>
      <c r="I7" s="15" t="s">
        <v>593</v>
      </c>
      <c r="J7" s="15" t="s">
        <v>594</v>
      </c>
      <c r="K7" s="205"/>
    </row>
    <row r="8" spans="1:11" s="211" customFormat="1" ht="18" customHeight="1">
      <c r="A8" s="212" t="s">
        <v>636</v>
      </c>
      <c r="B8" s="213"/>
      <c r="C8" s="214"/>
      <c r="D8" s="713"/>
      <c r="E8" s="713"/>
      <c r="F8" s="716"/>
      <c r="G8" s="20" t="s">
        <v>596</v>
      </c>
      <c r="H8" s="20" t="s">
        <v>597</v>
      </c>
      <c r="I8" s="20" t="s">
        <v>598</v>
      </c>
      <c r="J8" s="20" t="s">
        <v>599</v>
      </c>
      <c r="K8" s="205"/>
    </row>
    <row r="9" spans="1:11" s="216" customFormat="1" ht="18" customHeight="1">
      <c r="A9" s="63" t="s">
        <v>600</v>
      </c>
      <c r="B9" s="63"/>
      <c r="C9" s="215"/>
      <c r="D9" s="714"/>
      <c r="E9" s="714"/>
      <c r="F9" s="717"/>
      <c r="G9" s="88" t="s">
        <v>746</v>
      </c>
      <c r="H9" s="88" t="s">
        <v>747</v>
      </c>
      <c r="I9" s="88" t="s">
        <v>748</v>
      </c>
      <c r="J9" s="88" t="s">
        <v>749</v>
      </c>
      <c r="K9" s="201"/>
    </row>
    <row r="10" spans="1:11" s="217" customFormat="1" ht="24" customHeight="1">
      <c r="A10" s="718">
        <v>1</v>
      </c>
      <c r="B10" s="719"/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7">
        <v>9</v>
      </c>
      <c r="K10" s="107"/>
    </row>
    <row r="11" spans="1:11" ht="36" customHeight="1">
      <c r="A11" s="30" t="s">
        <v>605</v>
      </c>
      <c r="B11" s="39"/>
      <c r="C11" s="39" t="s">
        <v>610</v>
      </c>
      <c r="D11" s="68">
        <v>2824</v>
      </c>
      <c r="E11" s="35">
        <v>622</v>
      </c>
      <c r="F11" s="34">
        <f>SUM(G11:J11)</f>
        <v>546</v>
      </c>
      <c r="G11" s="35">
        <v>5</v>
      </c>
      <c r="H11" s="35">
        <v>344</v>
      </c>
      <c r="I11" s="35">
        <v>94</v>
      </c>
      <c r="J11" s="35">
        <v>103</v>
      </c>
      <c r="K11" s="5"/>
    </row>
    <row r="12" spans="1:11" ht="30" customHeight="1">
      <c r="A12" s="710" t="s">
        <v>768</v>
      </c>
      <c r="B12" s="667"/>
      <c r="C12" s="39" t="s">
        <v>609</v>
      </c>
      <c r="D12" s="68">
        <v>323336</v>
      </c>
      <c r="E12" s="35">
        <v>225611</v>
      </c>
      <c r="F12" s="34">
        <f aca="true" t="shared" si="0" ref="F12:F19">SUM(G12:J12)</f>
        <v>146011.2</v>
      </c>
      <c r="G12" s="35">
        <v>4897.03</v>
      </c>
      <c r="H12" s="35">
        <v>88008.42</v>
      </c>
      <c r="I12" s="35">
        <v>32277.86</v>
      </c>
      <c r="J12" s="35">
        <v>20827.89</v>
      </c>
      <c r="K12" s="5"/>
    </row>
    <row r="13" spans="1:11" ht="30" customHeight="1">
      <c r="A13" s="30" t="s">
        <v>611</v>
      </c>
      <c r="B13" s="69"/>
      <c r="C13" s="39" t="s">
        <v>610</v>
      </c>
      <c r="D13" s="68">
        <v>2430</v>
      </c>
      <c r="E13" s="35">
        <v>501</v>
      </c>
      <c r="F13" s="34">
        <f t="shared" si="0"/>
        <v>457</v>
      </c>
      <c r="G13" s="41" t="s">
        <v>639</v>
      </c>
      <c r="H13" s="35">
        <v>304</v>
      </c>
      <c r="I13" s="35">
        <v>76</v>
      </c>
      <c r="J13" s="41">
        <v>77</v>
      </c>
      <c r="K13" s="5"/>
    </row>
    <row r="14" spans="1:11" ht="35.25" customHeight="1">
      <c r="A14" s="710" t="s">
        <v>769</v>
      </c>
      <c r="B14" s="574"/>
      <c r="C14" s="39" t="s">
        <v>609</v>
      </c>
      <c r="D14" s="68">
        <v>176520</v>
      </c>
      <c r="E14" s="35">
        <v>69889</v>
      </c>
      <c r="F14" s="34">
        <f t="shared" si="0"/>
        <v>48059.76000000001</v>
      </c>
      <c r="G14" s="41" t="s">
        <v>639</v>
      </c>
      <c r="H14" s="35">
        <v>33573.58</v>
      </c>
      <c r="I14" s="35">
        <v>6351.16</v>
      </c>
      <c r="J14" s="41">
        <v>8135.02</v>
      </c>
      <c r="K14" s="5"/>
    </row>
    <row r="15" spans="1:11" ht="30" customHeight="1">
      <c r="A15" s="30" t="s">
        <v>616</v>
      </c>
      <c r="B15" s="69"/>
      <c r="C15" s="39" t="s">
        <v>610</v>
      </c>
      <c r="D15" s="68">
        <v>377</v>
      </c>
      <c r="E15" s="35">
        <v>106</v>
      </c>
      <c r="F15" s="34">
        <f t="shared" si="0"/>
        <v>71</v>
      </c>
      <c r="G15" s="35">
        <v>4</v>
      </c>
      <c r="H15" s="35">
        <v>33</v>
      </c>
      <c r="I15" s="35">
        <v>13</v>
      </c>
      <c r="J15" s="41">
        <v>21</v>
      </c>
      <c r="K15" s="5"/>
    </row>
    <row r="16" spans="1:11" ht="30" customHeight="1">
      <c r="A16" s="710" t="s">
        <v>770</v>
      </c>
      <c r="B16" s="667"/>
      <c r="C16" s="39" t="s">
        <v>609</v>
      </c>
      <c r="D16" s="68">
        <v>88289</v>
      </c>
      <c r="E16" s="35">
        <v>75081</v>
      </c>
      <c r="F16" s="34">
        <f t="shared" si="0"/>
        <v>9711.050000000001</v>
      </c>
      <c r="G16" s="35">
        <v>2522.38</v>
      </c>
      <c r="H16" s="35">
        <v>3199.57</v>
      </c>
      <c r="I16" s="35">
        <v>2021.19</v>
      </c>
      <c r="J16" s="35">
        <v>1967.91</v>
      </c>
      <c r="K16" s="5"/>
    </row>
    <row r="17" spans="1:11" ht="30" customHeight="1">
      <c r="A17" s="30" t="s">
        <v>618</v>
      </c>
      <c r="B17" s="69"/>
      <c r="C17" s="39" t="s">
        <v>610</v>
      </c>
      <c r="D17" s="70">
        <v>1</v>
      </c>
      <c r="E17" s="33">
        <v>2</v>
      </c>
      <c r="F17" s="34">
        <f t="shared" si="0"/>
        <v>2</v>
      </c>
      <c r="G17" s="33">
        <v>1</v>
      </c>
      <c r="H17" s="41" t="s">
        <v>639</v>
      </c>
      <c r="I17" s="33">
        <v>1</v>
      </c>
      <c r="J17" s="218" t="s">
        <v>771</v>
      </c>
      <c r="K17" s="5"/>
    </row>
    <row r="18" spans="1:11" ht="30" customHeight="1">
      <c r="A18" s="710" t="s">
        <v>772</v>
      </c>
      <c r="B18" s="667"/>
      <c r="C18" s="39" t="s">
        <v>609</v>
      </c>
      <c r="D18" s="70">
        <v>3450</v>
      </c>
      <c r="E18" s="33">
        <v>5795</v>
      </c>
      <c r="F18" s="34">
        <f t="shared" si="0"/>
        <v>2758.7400000000002</v>
      </c>
      <c r="G18" s="33">
        <v>2374.65</v>
      </c>
      <c r="H18" s="41" t="s">
        <v>639</v>
      </c>
      <c r="I18" s="33">
        <v>384.09</v>
      </c>
      <c r="J18" s="208" t="s">
        <v>771</v>
      </c>
      <c r="K18" s="5"/>
    </row>
    <row r="19" spans="1:11" ht="30" customHeight="1">
      <c r="A19" s="30" t="s">
        <v>620</v>
      </c>
      <c r="B19" s="69"/>
      <c r="C19" s="39" t="s">
        <v>610</v>
      </c>
      <c r="D19" s="71">
        <v>16</v>
      </c>
      <c r="E19" s="33">
        <v>13</v>
      </c>
      <c r="F19" s="34">
        <f t="shared" si="0"/>
        <v>16</v>
      </c>
      <c r="G19" s="41" t="s">
        <v>639</v>
      </c>
      <c r="H19" s="33">
        <v>7</v>
      </c>
      <c r="I19" s="33">
        <v>4</v>
      </c>
      <c r="J19" s="41">
        <v>5</v>
      </c>
      <c r="K19" s="5"/>
    </row>
    <row r="20" spans="1:11" ht="30" customHeight="1">
      <c r="A20" s="710" t="s">
        <v>773</v>
      </c>
      <c r="B20" s="667"/>
      <c r="C20" s="39" t="s">
        <v>609</v>
      </c>
      <c r="D20" s="71">
        <v>55077</v>
      </c>
      <c r="E20" s="33">
        <v>74845</v>
      </c>
      <c r="F20" s="34">
        <f>SUM(G20:J20)</f>
        <v>85481.65</v>
      </c>
      <c r="G20" s="41" t="s">
        <v>774</v>
      </c>
      <c r="H20" s="33">
        <v>51235.27</v>
      </c>
      <c r="I20" s="33">
        <v>23521.42</v>
      </c>
      <c r="J20" s="33">
        <v>10724.96</v>
      </c>
      <c r="K20" s="5"/>
    </row>
    <row r="21" spans="4:11" ht="14.25" customHeight="1">
      <c r="D21" s="219"/>
      <c r="E21" s="219"/>
      <c r="F21" s="219"/>
      <c r="G21" s="219"/>
      <c r="H21" s="219"/>
      <c r="I21" s="219"/>
      <c r="J21" s="219"/>
      <c r="K21" s="5"/>
    </row>
    <row r="22" spans="1:10" ht="14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7" s="44" customFormat="1" ht="14.25" customHeight="1">
      <c r="A23" s="52" t="s">
        <v>610</v>
      </c>
      <c r="B23" s="44" t="s">
        <v>641</v>
      </c>
      <c r="C23" s="73"/>
      <c r="E23" s="74" t="s">
        <v>642</v>
      </c>
      <c r="F23" s="75" t="s">
        <v>643</v>
      </c>
      <c r="G23" s="76"/>
    </row>
    <row r="24" spans="1:7" s="46" customFormat="1" ht="14.25" customHeight="1">
      <c r="A24" s="52"/>
      <c r="B24" s="38" t="s">
        <v>775</v>
      </c>
      <c r="F24" s="46" t="s">
        <v>645</v>
      </c>
      <c r="G24" s="124"/>
    </row>
    <row r="25" spans="1:7" s="46" customFormat="1" ht="14.25" customHeight="1">
      <c r="A25" s="52"/>
      <c r="B25" s="38" t="s">
        <v>776</v>
      </c>
      <c r="F25" s="38" t="s">
        <v>647</v>
      </c>
      <c r="G25" s="124"/>
    </row>
    <row r="26" spans="1:7" s="46" customFormat="1" ht="14.25" customHeight="1">
      <c r="A26" s="52"/>
      <c r="B26" s="38"/>
      <c r="F26" s="124"/>
      <c r="G26" s="124"/>
    </row>
    <row r="27" spans="1:10" s="79" customFormat="1" ht="14.25" customHeight="1">
      <c r="A27" s="78" t="s">
        <v>648</v>
      </c>
      <c r="J27" s="80"/>
    </row>
    <row r="28" spans="2:10" s="79" customFormat="1" ht="14.25" customHeight="1">
      <c r="B28" s="78" t="s">
        <v>777</v>
      </c>
      <c r="J28" s="80"/>
    </row>
    <row r="29" ht="14.25" customHeight="1">
      <c r="A29" s="46" t="s">
        <v>650</v>
      </c>
    </row>
    <row r="30" ht="14.25" customHeight="1">
      <c r="B30" s="48" t="s">
        <v>778</v>
      </c>
    </row>
    <row r="31" spans="1:2" ht="14.25" customHeight="1">
      <c r="A31" s="46"/>
      <c r="B31" s="48" t="s">
        <v>779</v>
      </c>
    </row>
    <row r="32" ht="15" customHeight="1">
      <c r="A32" s="48" t="s">
        <v>653</v>
      </c>
    </row>
    <row r="33" ht="15.75">
      <c r="B33" s="48" t="s">
        <v>780</v>
      </c>
    </row>
  </sheetData>
  <mergeCells count="9">
    <mergeCell ref="D7:D9"/>
    <mergeCell ref="E7:E9"/>
    <mergeCell ref="F7:F9"/>
    <mergeCell ref="A10:B10"/>
    <mergeCell ref="A20:B20"/>
    <mergeCell ref="A12:B12"/>
    <mergeCell ref="A14:B14"/>
    <mergeCell ref="A16:B16"/>
    <mergeCell ref="A18:B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C11" sqref="C11"/>
    </sheetView>
  </sheetViews>
  <sheetFormatPr defaultColWidth="9.00390625" defaultRowHeight="18" customHeight="1"/>
  <cols>
    <col min="1" max="1" width="4.125" style="85" customWidth="1"/>
    <col min="2" max="2" width="13.625" style="85" customWidth="1"/>
    <col min="3" max="3" width="11.125" style="85" customWidth="1"/>
    <col min="4" max="4" width="8.50390625" style="86" customWidth="1"/>
    <col min="5" max="8" width="10.25390625" style="85" customWidth="1"/>
    <col min="9" max="9" width="10.25390625" style="36" customWidth="1"/>
    <col min="10" max="11" width="10.25390625" style="85" customWidth="1"/>
    <col min="12" max="16384" width="9.00390625" style="85" customWidth="1"/>
  </cols>
  <sheetData>
    <row r="1" spans="1:11" s="2" customFormat="1" ht="18" customHeight="1">
      <c r="A1" s="81" t="s">
        <v>781</v>
      </c>
      <c r="B1" s="82" t="s">
        <v>782</v>
      </c>
      <c r="C1" s="56"/>
      <c r="D1" s="56"/>
      <c r="E1" s="221"/>
      <c r="F1" s="221"/>
      <c r="G1" s="221"/>
      <c r="H1" s="221"/>
      <c r="I1" s="221"/>
      <c r="J1" s="221"/>
      <c r="K1" s="221"/>
    </row>
    <row r="2" spans="2:11" s="222" customFormat="1" ht="18" customHeight="1">
      <c r="B2" s="38" t="s">
        <v>783</v>
      </c>
      <c r="D2" s="223"/>
      <c r="E2" s="224"/>
      <c r="F2" s="224"/>
      <c r="G2" s="224"/>
      <c r="H2" s="224"/>
      <c r="I2" s="224"/>
      <c r="J2" s="224"/>
      <c r="K2" s="224"/>
    </row>
    <row r="3" spans="2:11" ht="18" customHeight="1">
      <c r="B3" s="38" t="s">
        <v>784</v>
      </c>
      <c r="E3" s="225"/>
      <c r="F3" s="225"/>
      <c r="G3" s="225"/>
      <c r="H3" s="225"/>
      <c r="I3" s="225"/>
      <c r="J3" s="225"/>
      <c r="K3" s="225"/>
    </row>
    <row r="4" spans="5:11" ht="18" customHeight="1">
      <c r="E4" s="2"/>
      <c r="F4" s="2"/>
      <c r="G4" s="2"/>
      <c r="H4" s="2"/>
      <c r="I4" s="2"/>
      <c r="J4" s="2"/>
      <c r="K4" s="2"/>
    </row>
    <row r="5" spans="1:11" s="17" customFormat="1" ht="18" customHeight="1">
      <c r="A5" s="12" t="s">
        <v>767</v>
      </c>
      <c r="B5" s="12"/>
      <c r="C5" s="12"/>
      <c r="D5" s="226"/>
      <c r="E5" s="712">
        <v>1999</v>
      </c>
      <c r="F5" s="712">
        <v>2000</v>
      </c>
      <c r="G5" s="715">
        <v>2001</v>
      </c>
      <c r="H5" s="15" t="s">
        <v>591</v>
      </c>
      <c r="I5" s="15" t="s">
        <v>592</v>
      </c>
      <c r="J5" s="15" t="s">
        <v>593</v>
      </c>
      <c r="K5" s="15" t="s">
        <v>594</v>
      </c>
    </row>
    <row r="6" spans="1:11" s="17" customFormat="1" ht="18" customHeight="1">
      <c r="A6" s="18" t="s">
        <v>595</v>
      </c>
      <c r="B6" s="227"/>
      <c r="C6" s="227"/>
      <c r="D6" s="228"/>
      <c r="E6" s="713"/>
      <c r="F6" s="713"/>
      <c r="G6" s="716"/>
      <c r="H6" s="20" t="s">
        <v>596</v>
      </c>
      <c r="I6" s="20" t="s">
        <v>597</v>
      </c>
      <c r="J6" s="20" t="s">
        <v>598</v>
      </c>
      <c r="K6" s="20" t="s">
        <v>599</v>
      </c>
    </row>
    <row r="7" spans="1:11" s="21" customFormat="1" ht="18" customHeight="1">
      <c r="A7" s="18" t="s">
        <v>600</v>
      </c>
      <c r="B7" s="63"/>
      <c r="C7" s="63"/>
      <c r="D7" s="215"/>
      <c r="E7" s="714"/>
      <c r="F7" s="714"/>
      <c r="G7" s="717"/>
      <c r="H7" s="229" t="s">
        <v>746</v>
      </c>
      <c r="I7" s="229" t="s">
        <v>747</v>
      </c>
      <c r="J7" s="229" t="s">
        <v>748</v>
      </c>
      <c r="K7" s="229" t="s">
        <v>749</v>
      </c>
    </row>
    <row r="8" spans="1:11" s="29" customFormat="1" ht="24" customHeight="1">
      <c r="A8" s="718">
        <v>1</v>
      </c>
      <c r="B8" s="718"/>
      <c r="C8" s="26">
        <v>2</v>
      </c>
      <c r="D8" s="25">
        <v>3</v>
      </c>
      <c r="E8" s="26">
        <v>4</v>
      </c>
      <c r="F8" s="25">
        <v>5</v>
      </c>
      <c r="G8" s="26">
        <v>6</v>
      </c>
      <c r="H8" s="25">
        <v>7</v>
      </c>
      <c r="I8" s="26">
        <v>8</v>
      </c>
      <c r="J8" s="25">
        <v>9</v>
      </c>
      <c r="K8" s="27">
        <v>10</v>
      </c>
    </row>
    <row r="9" spans="1:12" ht="35.25" customHeight="1">
      <c r="A9" s="90" t="s">
        <v>785</v>
      </c>
      <c r="B9" s="90"/>
      <c r="C9" s="90"/>
      <c r="D9" s="91" t="s">
        <v>786</v>
      </c>
      <c r="E9" s="92">
        <v>176520</v>
      </c>
      <c r="F9" s="92">
        <v>69889</v>
      </c>
      <c r="G9" s="93">
        <f>SUM(H9:K9)</f>
        <v>48059.76000000001</v>
      </c>
      <c r="H9" s="41" t="s">
        <v>639</v>
      </c>
      <c r="I9" s="92">
        <v>33573.58</v>
      </c>
      <c r="J9" s="92">
        <v>6351.16</v>
      </c>
      <c r="K9" s="41">
        <v>8135.02</v>
      </c>
      <c r="L9" s="100"/>
    </row>
    <row r="10" spans="1:12" s="95" customFormat="1" ht="35.25" customHeight="1">
      <c r="A10" s="710" t="s">
        <v>787</v>
      </c>
      <c r="B10" s="710"/>
      <c r="C10" s="39"/>
      <c r="D10" s="37" t="s">
        <v>788</v>
      </c>
      <c r="E10" s="92"/>
      <c r="F10" s="92"/>
      <c r="G10" s="94"/>
      <c r="H10" s="92"/>
      <c r="I10" s="92"/>
      <c r="J10" s="92"/>
      <c r="K10" s="92"/>
      <c r="L10" s="94"/>
    </row>
    <row r="11" spans="1:12" ht="21" customHeight="1">
      <c r="A11" s="96" t="s">
        <v>669</v>
      </c>
      <c r="B11" s="30"/>
      <c r="C11" s="30" t="s">
        <v>605</v>
      </c>
      <c r="D11" s="97" t="s">
        <v>671</v>
      </c>
      <c r="E11" s="92">
        <v>2430</v>
      </c>
      <c r="F11" s="98">
        <v>501</v>
      </c>
      <c r="G11" s="99">
        <f>SUM(H11:K11)</f>
        <v>457</v>
      </c>
      <c r="H11" s="41" t="s">
        <v>639</v>
      </c>
      <c r="I11" s="92">
        <v>304</v>
      </c>
      <c r="J11" s="92">
        <v>76</v>
      </c>
      <c r="K11" s="41">
        <v>77</v>
      </c>
      <c r="L11" s="100"/>
    </row>
    <row r="12" spans="1:12" ht="35.25" customHeight="1">
      <c r="A12" s="710" t="s">
        <v>789</v>
      </c>
      <c r="B12" s="710"/>
      <c r="C12" s="37" t="s">
        <v>607</v>
      </c>
      <c r="D12" s="37" t="s">
        <v>790</v>
      </c>
      <c r="E12" s="98"/>
      <c r="F12" s="98"/>
      <c r="G12" s="99"/>
      <c r="H12" s="101"/>
      <c r="I12" s="101"/>
      <c r="J12" s="101"/>
      <c r="K12" s="101"/>
      <c r="L12" s="100"/>
    </row>
    <row r="13" spans="1:12" ht="21.75" customHeight="1">
      <c r="A13" s="102"/>
      <c r="B13" s="103"/>
      <c r="C13" s="104" t="s">
        <v>791</v>
      </c>
      <c r="D13" s="105"/>
      <c r="E13" s="92">
        <v>103</v>
      </c>
      <c r="F13" s="92">
        <v>23</v>
      </c>
      <c r="G13" s="99">
        <f>SUM(H13:K13)</f>
        <v>6</v>
      </c>
      <c r="H13" s="41" t="s">
        <v>639</v>
      </c>
      <c r="I13" s="92">
        <v>6</v>
      </c>
      <c r="J13" s="41" t="s">
        <v>639</v>
      </c>
      <c r="K13" s="41" t="s">
        <v>639</v>
      </c>
      <c r="L13" s="100"/>
    </row>
    <row r="14" spans="1:12" ht="21.75" customHeight="1">
      <c r="A14" s="102"/>
      <c r="B14" s="103"/>
      <c r="C14" s="37" t="s">
        <v>792</v>
      </c>
      <c r="D14" s="107"/>
      <c r="E14" s="92"/>
      <c r="F14" s="92"/>
      <c r="G14" s="99"/>
      <c r="H14" s="101"/>
      <c r="I14" s="92"/>
      <c r="J14" s="101"/>
      <c r="K14" s="101"/>
      <c r="L14" s="100"/>
    </row>
    <row r="15" spans="1:12" ht="21.75" customHeight="1">
      <c r="A15" s="102"/>
      <c r="B15" s="103"/>
      <c r="C15" s="30" t="s">
        <v>793</v>
      </c>
      <c r="D15" s="107"/>
      <c r="E15" s="92">
        <v>184</v>
      </c>
      <c r="F15" s="92">
        <v>20</v>
      </c>
      <c r="G15" s="99">
        <f>SUM(H15:K15)</f>
        <v>20</v>
      </c>
      <c r="H15" s="41" t="s">
        <v>639</v>
      </c>
      <c r="I15" s="92">
        <v>1</v>
      </c>
      <c r="J15" s="92">
        <v>13</v>
      </c>
      <c r="K15" s="41">
        <v>6</v>
      </c>
      <c r="L15" s="100"/>
    </row>
    <row r="16" spans="1:12" ht="21.75" customHeight="1">
      <c r="A16" s="102"/>
      <c r="B16" s="103"/>
      <c r="C16" s="37" t="s">
        <v>794</v>
      </c>
      <c r="D16" s="107"/>
      <c r="E16" s="92"/>
      <c r="F16" s="92"/>
      <c r="G16" s="99"/>
      <c r="H16" s="101"/>
      <c r="I16" s="92"/>
      <c r="J16" s="101"/>
      <c r="K16" s="101"/>
      <c r="L16" s="100"/>
    </row>
    <row r="17" spans="3:12" ht="21.75" customHeight="1">
      <c r="C17" s="30" t="s">
        <v>795</v>
      </c>
      <c r="E17" s="92">
        <v>1549</v>
      </c>
      <c r="F17" s="92">
        <v>111</v>
      </c>
      <c r="G17" s="99">
        <f>SUM(H17:K17)</f>
        <v>167</v>
      </c>
      <c r="H17" s="41" t="s">
        <v>639</v>
      </c>
      <c r="I17" s="92">
        <v>101</v>
      </c>
      <c r="J17" s="92">
        <v>61</v>
      </c>
      <c r="K17" s="41">
        <v>5</v>
      </c>
      <c r="L17" s="100"/>
    </row>
    <row r="18" spans="1:12" ht="21.75" customHeight="1">
      <c r="A18" s="102"/>
      <c r="B18" s="103"/>
      <c r="C18" s="37" t="s">
        <v>796</v>
      </c>
      <c r="D18" s="107"/>
      <c r="E18" s="92"/>
      <c r="F18" s="92"/>
      <c r="G18" s="99"/>
      <c r="H18" s="101"/>
      <c r="I18" s="92"/>
      <c r="J18" s="101"/>
      <c r="K18" s="101"/>
      <c r="L18" s="100"/>
    </row>
    <row r="19" spans="1:12" ht="21.75" customHeight="1">
      <c r="A19" s="102"/>
      <c r="B19" s="103"/>
      <c r="C19" s="30" t="s">
        <v>797</v>
      </c>
      <c r="D19" s="107"/>
      <c r="E19" s="92">
        <v>572</v>
      </c>
      <c r="F19" s="92">
        <v>171</v>
      </c>
      <c r="G19" s="99">
        <f>SUM(H19:K19)</f>
        <v>264</v>
      </c>
      <c r="H19" s="41" t="s">
        <v>639</v>
      </c>
      <c r="I19" s="41">
        <v>196</v>
      </c>
      <c r="J19" s="92">
        <v>2</v>
      </c>
      <c r="K19" s="41">
        <v>66</v>
      </c>
      <c r="L19" s="100"/>
    </row>
    <row r="20" spans="1:12" ht="21.75" customHeight="1">
      <c r="A20" s="102"/>
      <c r="B20" s="103"/>
      <c r="C20" s="37" t="s">
        <v>798</v>
      </c>
      <c r="D20" s="107"/>
      <c r="E20" s="92"/>
      <c r="F20" s="92"/>
      <c r="G20" s="99"/>
      <c r="H20" s="101"/>
      <c r="I20" s="92"/>
      <c r="J20" s="101"/>
      <c r="K20" s="101"/>
      <c r="L20" s="100"/>
    </row>
    <row r="21" spans="1:12" ht="21.75" customHeight="1">
      <c r="A21" s="102"/>
      <c r="B21" s="103"/>
      <c r="C21" s="30" t="s">
        <v>799</v>
      </c>
      <c r="D21" s="107"/>
      <c r="E21" s="92">
        <v>21</v>
      </c>
      <c r="F21" s="92">
        <v>144</v>
      </c>
      <c r="G21" s="41" t="s">
        <v>639</v>
      </c>
      <c r="H21" s="41" t="s">
        <v>639</v>
      </c>
      <c r="I21" s="41" t="s">
        <v>639</v>
      </c>
      <c r="J21" s="41" t="s">
        <v>639</v>
      </c>
      <c r="K21" s="41" t="s">
        <v>639</v>
      </c>
      <c r="L21" s="100"/>
    </row>
    <row r="22" spans="1:12" ht="21.75" customHeight="1">
      <c r="A22" s="102"/>
      <c r="B22" s="103"/>
      <c r="C22" s="37" t="s">
        <v>800</v>
      </c>
      <c r="D22" s="107"/>
      <c r="E22" s="92"/>
      <c r="F22" s="92"/>
      <c r="G22" s="99"/>
      <c r="H22" s="101"/>
      <c r="I22" s="92"/>
      <c r="J22" s="101"/>
      <c r="K22" s="101"/>
      <c r="L22" s="100"/>
    </row>
    <row r="23" spans="1:12" ht="21.75" customHeight="1">
      <c r="A23" s="102"/>
      <c r="B23" s="103"/>
      <c r="C23" s="96" t="s">
        <v>801</v>
      </c>
      <c r="D23" s="107"/>
      <c r="E23" s="92">
        <v>1</v>
      </c>
      <c r="F23" s="92">
        <v>32</v>
      </c>
      <c r="G23" s="41" t="s">
        <v>639</v>
      </c>
      <c r="H23" s="41" t="s">
        <v>639</v>
      </c>
      <c r="I23" s="41" t="s">
        <v>639</v>
      </c>
      <c r="J23" s="41" t="s">
        <v>639</v>
      </c>
      <c r="K23" s="41" t="s">
        <v>639</v>
      </c>
      <c r="L23" s="100"/>
    </row>
    <row r="24" spans="1:12" ht="35.25" customHeight="1">
      <c r="A24" s="102"/>
      <c r="B24" s="103"/>
      <c r="C24" s="37" t="s">
        <v>802</v>
      </c>
      <c r="D24" s="107"/>
      <c r="E24" s="92"/>
      <c r="F24" s="92"/>
      <c r="G24" s="99"/>
      <c r="H24" s="101"/>
      <c r="I24" s="92"/>
      <c r="J24" s="101"/>
      <c r="K24" s="101"/>
      <c r="L24" s="100"/>
    </row>
    <row r="25" spans="1:11" ht="6" customHeight="1">
      <c r="A25" s="230"/>
      <c r="B25" s="113"/>
      <c r="C25" s="113"/>
      <c r="D25" s="113"/>
      <c r="E25" s="231"/>
      <c r="F25" s="232"/>
      <c r="G25" s="231"/>
      <c r="H25" s="231"/>
      <c r="I25" s="230"/>
      <c r="J25" s="230"/>
      <c r="K25" s="230"/>
    </row>
    <row r="26" spans="2:8" ht="18" customHeight="1">
      <c r="B26" s="119"/>
      <c r="C26" s="36"/>
      <c r="D26" s="105"/>
      <c r="E26" s="36"/>
      <c r="F26" s="36"/>
      <c r="G26" s="36"/>
      <c r="H26" s="36"/>
    </row>
    <row r="27" spans="2:8" ht="18" customHeight="1">
      <c r="B27" s="119"/>
      <c r="C27" s="36"/>
      <c r="D27" s="105"/>
      <c r="E27" s="36"/>
      <c r="F27" s="36"/>
      <c r="G27" s="36"/>
      <c r="H27" s="36"/>
    </row>
    <row r="28" spans="2:8" ht="18" customHeight="1">
      <c r="B28" s="119"/>
      <c r="C28" s="36"/>
      <c r="D28" s="105"/>
      <c r="E28" s="36"/>
      <c r="F28" s="36"/>
      <c r="G28" s="36"/>
      <c r="H28" s="36"/>
    </row>
    <row r="29" spans="2:8" ht="18" customHeight="1">
      <c r="B29" s="119"/>
      <c r="C29" s="36"/>
      <c r="D29" s="105"/>
      <c r="E29" s="36"/>
      <c r="F29" s="36"/>
      <c r="G29" s="36"/>
      <c r="H29" s="36"/>
    </row>
    <row r="30" spans="2:8" ht="18" customHeight="1">
      <c r="B30" s="119"/>
      <c r="C30" s="36"/>
      <c r="D30" s="105"/>
      <c r="E30" s="36"/>
      <c r="F30" s="36"/>
      <c r="G30" s="36"/>
      <c r="H30" s="36"/>
    </row>
    <row r="31" spans="2:8" ht="18" customHeight="1">
      <c r="B31" s="119"/>
      <c r="C31" s="36"/>
      <c r="D31" s="105"/>
      <c r="E31" s="36"/>
      <c r="F31" s="36"/>
      <c r="G31" s="36"/>
      <c r="H31" s="36"/>
    </row>
    <row r="32" spans="2:8" ht="18" customHeight="1">
      <c r="B32" s="119"/>
      <c r="C32" s="36"/>
      <c r="D32" s="105"/>
      <c r="E32" s="36"/>
      <c r="F32" s="36"/>
      <c r="G32" s="36"/>
      <c r="H32" s="36"/>
    </row>
    <row r="33" spans="2:8" ht="18" customHeight="1">
      <c r="B33" s="119"/>
      <c r="C33" s="36"/>
      <c r="D33" s="105"/>
      <c r="E33" s="36"/>
      <c r="F33" s="36"/>
      <c r="G33" s="36"/>
      <c r="H33" s="36"/>
    </row>
  </sheetData>
  <mergeCells count="6">
    <mergeCell ref="G5:G7"/>
    <mergeCell ref="A8:B8"/>
    <mergeCell ref="A10:B10"/>
    <mergeCell ref="A12:B12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C11" sqref="C11"/>
    </sheetView>
  </sheetViews>
  <sheetFormatPr defaultColWidth="9.00390625" defaultRowHeight="18" customHeight="1"/>
  <cols>
    <col min="1" max="1" width="6.00390625" style="11" customWidth="1"/>
    <col min="2" max="2" width="21.125" style="11" customWidth="1"/>
    <col min="3" max="3" width="5.875" style="11" customWidth="1"/>
    <col min="4" max="10" width="10.125" style="11" customWidth="1"/>
    <col min="11" max="16384" width="9.00390625" style="11" customWidth="1"/>
  </cols>
  <sheetData>
    <row r="1" spans="1:10" s="3" customFormat="1" ht="18" customHeight="1">
      <c r="A1" s="1" t="s">
        <v>803</v>
      </c>
      <c r="B1" s="3" t="s">
        <v>804</v>
      </c>
      <c r="D1" s="2"/>
      <c r="E1" s="2"/>
      <c r="F1" s="2"/>
      <c r="G1" s="2"/>
      <c r="H1" s="2"/>
      <c r="I1" s="2"/>
      <c r="J1" s="2"/>
    </row>
    <row r="2" spans="1:10" s="6" customFormat="1" ht="18" customHeight="1">
      <c r="A2" s="4"/>
      <c r="B2" s="48" t="s">
        <v>805</v>
      </c>
      <c r="D2" s="4"/>
      <c r="E2" s="4"/>
      <c r="F2" s="4"/>
      <c r="G2" s="4"/>
      <c r="H2" s="4"/>
      <c r="I2" s="4"/>
      <c r="J2" s="4"/>
    </row>
    <row r="3" spans="1:10" s="9" customFormat="1" ht="18" customHeight="1">
      <c r="A3" s="8"/>
      <c r="B3" s="48" t="s">
        <v>806</v>
      </c>
      <c r="D3" s="8"/>
      <c r="E3" s="8"/>
      <c r="F3" s="8"/>
      <c r="G3" s="8"/>
      <c r="H3" s="8"/>
      <c r="I3" s="8"/>
      <c r="J3" s="8"/>
    </row>
    <row r="4" spans="1:10" s="48" customFormat="1" ht="18" customHeight="1">
      <c r="A4" s="5"/>
      <c r="B4" s="5"/>
      <c r="C4" s="10"/>
      <c r="D4" s="5"/>
      <c r="E4" s="10"/>
      <c r="F4" s="10"/>
      <c r="G4" s="10"/>
      <c r="H4" s="5"/>
      <c r="I4" s="10"/>
      <c r="J4" s="10"/>
    </row>
    <row r="5" spans="1:11" s="17" customFormat="1" ht="18" customHeight="1">
      <c r="A5" s="12" t="s">
        <v>590</v>
      </c>
      <c r="B5" s="13"/>
      <c r="C5" s="14"/>
      <c r="D5" s="712">
        <v>1999</v>
      </c>
      <c r="E5" s="712">
        <v>2000</v>
      </c>
      <c r="F5" s="715">
        <v>2001</v>
      </c>
      <c r="G5" s="15" t="s">
        <v>591</v>
      </c>
      <c r="H5" s="15" t="s">
        <v>592</v>
      </c>
      <c r="I5" s="15" t="s">
        <v>593</v>
      </c>
      <c r="J5" s="15" t="s">
        <v>594</v>
      </c>
      <c r="K5" s="16"/>
    </row>
    <row r="6" spans="1:11" s="17" customFormat="1" ht="18" customHeight="1">
      <c r="A6" s="18" t="s">
        <v>807</v>
      </c>
      <c r="B6" s="213"/>
      <c r="C6" s="214"/>
      <c r="D6" s="511"/>
      <c r="E6" s="511"/>
      <c r="F6" s="450"/>
      <c r="G6" s="20" t="s">
        <v>596</v>
      </c>
      <c r="H6" s="20" t="s">
        <v>597</v>
      </c>
      <c r="I6" s="20" t="s">
        <v>598</v>
      </c>
      <c r="J6" s="20" t="s">
        <v>599</v>
      </c>
      <c r="K6" s="16"/>
    </row>
    <row r="7" spans="1:11" s="21" customFormat="1" ht="18" customHeight="1">
      <c r="A7" s="18" t="s">
        <v>808</v>
      </c>
      <c r="B7" s="18"/>
      <c r="C7" s="19"/>
      <c r="D7" s="481"/>
      <c r="E7" s="481"/>
      <c r="F7" s="731"/>
      <c r="G7" s="229" t="s">
        <v>809</v>
      </c>
      <c r="H7" s="229" t="s">
        <v>810</v>
      </c>
      <c r="I7" s="229" t="s">
        <v>811</v>
      </c>
      <c r="J7" s="229" t="s">
        <v>812</v>
      </c>
      <c r="K7" s="24"/>
    </row>
    <row r="8" spans="1:11" s="29" customFormat="1" ht="24" customHeight="1">
      <c r="A8" s="718">
        <v>1</v>
      </c>
      <c r="B8" s="719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8"/>
    </row>
    <row r="9" spans="1:11" ht="36" customHeight="1">
      <c r="A9" s="30" t="s">
        <v>813</v>
      </c>
      <c r="B9" s="31"/>
      <c r="C9" s="32" t="s">
        <v>814</v>
      </c>
      <c r="D9" s="208">
        <v>55</v>
      </c>
      <c r="E9" s="33">
        <v>34</v>
      </c>
      <c r="F9" s="34">
        <f>SUM(G9:J9)</f>
        <v>22</v>
      </c>
      <c r="G9" s="33">
        <v>3</v>
      </c>
      <c r="H9" s="33">
        <v>9</v>
      </c>
      <c r="I9" s="33">
        <v>5</v>
      </c>
      <c r="J9" s="35">
        <v>5</v>
      </c>
      <c r="K9" s="36"/>
    </row>
    <row r="10" spans="1:11" ht="24" customHeight="1">
      <c r="A10" s="38" t="s">
        <v>815</v>
      </c>
      <c r="B10" s="38"/>
      <c r="C10" s="39" t="s">
        <v>608</v>
      </c>
      <c r="D10" s="208">
        <v>176273</v>
      </c>
      <c r="E10" s="33">
        <v>35021</v>
      </c>
      <c r="F10" s="34">
        <f aca="true" t="shared" si="0" ref="F10:F32">SUM(G10:J10)</f>
        <v>33561.07</v>
      </c>
      <c r="G10" s="33">
        <v>5121</v>
      </c>
      <c r="H10" s="33">
        <v>15490.3</v>
      </c>
      <c r="I10" s="33">
        <v>9268.59</v>
      </c>
      <c r="J10" s="35">
        <v>3681.18</v>
      </c>
      <c r="K10" s="36"/>
    </row>
    <row r="11" spans="1:11" ht="24" customHeight="1">
      <c r="A11" s="37"/>
      <c r="B11" s="38"/>
      <c r="C11" s="39" t="s">
        <v>609</v>
      </c>
      <c r="D11" s="208">
        <v>417225</v>
      </c>
      <c r="E11" s="33">
        <v>202776</v>
      </c>
      <c r="F11" s="34">
        <f t="shared" si="0"/>
        <v>158278.68</v>
      </c>
      <c r="G11" s="33">
        <v>31650.73</v>
      </c>
      <c r="H11" s="33">
        <v>73211.42</v>
      </c>
      <c r="I11" s="33">
        <v>30278.99</v>
      </c>
      <c r="J11" s="35">
        <v>23137.54</v>
      </c>
      <c r="K11" s="36"/>
    </row>
    <row r="12" spans="1:11" ht="24" customHeight="1">
      <c r="A12" s="40"/>
      <c r="B12" s="40"/>
      <c r="C12" s="39" t="s">
        <v>610</v>
      </c>
      <c r="D12" s="208">
        <v>3619</v>
      </c>
      <c r="E12" s="33">
        <v>1167</v>
      </c>
      <c r="F12" s="34">
        <f t="shared" si="0"/>
        <v>812</v>
      </c>
      <c r="G12" s="33">
        <v>371</v>
      </c>
      <c r="H12" s="33">
        <v>343</v>
      </c>
      <c r="I12" s="33">
        <v>5</v>
      </c>
      <c r="J12" s="35">
        <v>93</v>
      </c>
      <c r="K12" s="36"/>
    </row>
    <row r="13" spans="1:11" ht="36" customHeight="1">
      <c r="A13" s="30" t="s">
        <v>611</v>
      </c>
      <c r="B13" s="40"/>
      <c r="C13" s="39" t="s">
        <v>814</v>
      </c>
      <c r="D13" s="208">
        <v>35</v>
      </c>
      <c r="E13" s="33">
        <v>17</v>
      </c>
      <c r="F13" s="34">
        <f t="shared" si="0"/>
        <v>6</v>
      </c>
      <c r="G13" s="33">
        <v>1</v>
      </c>
      <c r="H13" s="33">
        <v>4</v>
      </c>
      <c r="I13" s="41" t="s">
        <v>816</v>
      </c>
      <c r="J13" s="33">
        <v>1</v>
      </c>
      <c r="K13" s="36"/>
    </row>
    <row r="14" spans="1:11" ht="24" customHeight="1">
      <c r="A14" s="38" t="s">
        <v>751</v>
      </c>
      <c r="B14" s="38"/>
      <c r="C14" s="39" t="s">
        <v>608</v>
      </c>
      <c r="D14" s="208">
        <v>53238</v>
      </c>
      <c r="E14" s="33">
        <v>10986</v>
      </c>
      <c r="F14" s="34">
        <f t="shared" si="0"/>
        <v>6273.7</v>
      </c>
      <c r="G14" s="33">
        <v>1996</v>
      </c>
      <c r="H14" s="33">
        <v>3456.7</v>
      </c>
      <c r="I14" s="41" t="s">
        <v>816</v>
      </c>
      <c r="J14" s="33">
        <v>821</v>
      </c>
      <c r="K14" s="36"/>
    </row>
    <row r="15" spans="1:11" ht="24" customHeight="1">
      <c r="A15" s="210" t="s">
        <v>752</v>
      </c>
      <c r="B15" s="38"/>
      <c r="C15" s="39" t="s">
        <v>609</v>
      </c>
      <c r="D15" s="208">
        <v>321338</v>
      </c>
      <c r="E15" s="33">
        <v>128702</v>
      </c>
      <c r="F15" s="34">
        <f t="shared" si="0"/>
        <v>79799.36</v>
      </c>
      <c r="G15" s="33">
        <v>26753.7</v>
      </c>
      <c r="H15" s="33">
        <v>42782.54</v>
      </c>
      <c r="I15" s="41" t="s">
        <v>816</v>
      </c>
      <c r="J15" s="33">
        <v>10263.12</v>
      </c>
      <c r="K15" s="36"/>
    </row>
    <row r="16" spans="1:11" ht="24" customHeight="1">
      <c r="A16" s="40"/>
      <c r="B16" s="40"/>
      <c r="C16" s="39" t="s">
        <v>610</v>
      </c>
      <c r="D16" s="208">
        <v>3503</v>
      </c>
      <c r="E16" s="33">
        <v>1131</v>
      </c>
      <c r="F16" s="34">
        <f t="shared" si="0"/>
        <v>781</v>
      </c>
      <c r="G16" s="33">
        <v>366</v>
      </c>
      <c r="H16" s="33">
        <v>338</v>
      </c>
      <c r="I16" s="41" t="s">
        <v>816</v>
      </c>
      <c r="J16" s="33">
        <v>77</v>
      </c>
      <c r="K16" s="36"/>
    </row>
    <row r="17" spans="1:11" ht="36" customHeight="1">
      <c r="A17" s="30" t="s">
        <v>613</v>
      </c>
      <c r="B17" s="40"/>
      <c r="C17" s="39" t="s">
        <v>814</v>
      </c>
      <c r="D17" s="33">
        <v>3</v>
      </c>
      <c r="E17" s="41" t="s">
        <v>816</v>
      </c>
      <c r="F17" s="41" t="s">
        <v>816</v>
      </c>
      <c r="G17" s="41" t="s">
        <v>816</v>
      </c>
      <c r="H17" s="41" t="s">
        <v>816</v>
      </c>
      <c r="I17" s="41" t="s">
        <v>816</v>
      </c>
      <c r="J17" s="41" t="s">
        <v>816</v>
      </c>
      <c r="K17" s="36"/>
    </row>
    <row r="18" spans="1:11" ht="24" customHeight="1">
      <c r="A18" s="38" t="s">
        <v>753</v>
      </c>
      <c r="B18" s="38"/>
      <c r="C18" s="39" t="s">
        <v>608</v>
      </c>
      <c r="D18" s="33">
        <v>440.5</v>
      </c>
      <c r="E18" s="41" t="s">
        <v>816</v>
      </c>
      <c r="F18" s="41" t="s">
        <v>816</v>
      </c>
      <c r="G18" s="41" t="s">
        <v>816</v>
      </c>
      <c r="H18" s="41" t="s">
        <v>816</v>
      </c>
      <c r="I18" s="41" t="s">
        <v>816</v>
      </c>
      <c r="J18" s="41" t="s">
        <v>816</v>
      </c>
      <c r="K18" s="36"/>
    </row>
    <row r="19" spans="1:11" ht="24" customHeight="1">
      <c r="A19" s="210" t="s">
        <v>754</v>
      </c>
      <c r="B19" s="38"/>
      <c r="C19" s="39" t="s">
        <v>609</v>
      </c>
      <c r="D19" s="33">
        <v>2949.16</v>
      </c>
      <c r="E19" s="41" t="s">
        <v>816</v>
      </c>
      <c r="F19" s="41" t="s">
        <v>816</v>
      </c>
      <c r="G19" s="41" t="s">
        <v>816</v>
      </c>
      <c r="H19" s="41" t="s">
        <v>816</v>
      </c>
      <c r="I19" s="41" t="s">
        <v>816</v>
      </c>
      <c r="J19" s="41" t="s">
        <v>816</v>
      </c>
      <c r="K19" s="36"/>
    </row>
    <row r="20" spans="1:11" ht="24" customHeight="1">
      <c r="A20" s="40"/>
      <c r="B20" s="40"/>
      <c r="C20" s="39" t="s">
        <v>610</v>
      </c>
      <c r="D20" s="33">
        <v>37</v>
      </c>
      <c r="E20" s="41" t="s">
        <v>816</v>
      </c>
      <c r="F20" s="41" t="s">
        <v>816</v>
      </c>
      <c r="G20" s="41" t="s">
        <v>816</v>
      </c>
      <c r="H20" s="41" t="s">
        <v>816</v>
      </c>
      <c r="I20" s="41" t="s">
        <v>816</v>
      </c>
      <c r="J20" s="41" t="s">
        <v>816</v>
      </c>
      <c r="K20" s="36"/>
    </row>
    <row r="21" spans="1:11" ht="36" customHeight="1">
      <c r="A21" s="30" t="s">
        <v>616</v>
      </c>
      <c r="B21" s="40"/>
      <c r="C21" s="39" t="s">
        <v>814</v>
      </c>
      <c r="D21" s="33">
        <v>8</v>
      </c>
      <c r="E21" s="33">
        <v>5</v>
      </c>
      <c r="F21" s="34">
        <f t="shared" si="0"/>
        <v>4</v>
      </c>
      <c r="G21" s="41">
        <v>1</v>
      </c>
      <c r="H21" s="41" t="s">
        <v>816</v>
      </c>
      <c r="I21" s="33">
        <v>2</v>
      </c>
      <c r="J21" s="33">
        <v>1</v>
      </c>
      <c r="K21" s="36"/>
    </row>
    <row r="22" spans="1:11" ht="24" customHeight="1">
      <c r="A22" s="38" t="s">
        <v>755</v>
      </c>
      <c r="B22" s="38"/>
      <c r="C22" s="39" t="s">
        <v>608</v>
      </c>
      <c r="D22" s="33">
        <v>110462.58</v>
      </c>
      <c r="E22" s="33">
        <v>3257</v>
      </c>
      <c r="F22" s="34">
        <f t="shared" si="0"/>
        <v>2889.05</v>
      </c>
      <c r="G22" s="41">
        <v>229</v>
      </c>
      <c r="H22" s="41" t="s">
        <v>816</v>
      </c>
      <c r="I22" s="33">
        <v>2401.5</v>
      </c>
      <c r="J22" s="33">
        <v>258.55</v>
      </c>
      <c r="K22" s="36"/>
    </row>
    <row r="23" spans="1:11" ht="24" customHeight="1">
      <c r="A23" s="210" t="s">
        <v>817</v>
      </c>
      <c r="B23" s="38"/>
      <c r="C23" s="39" t="s">
        <v>609</v>
      </c>
      <c r="D23" s="33">
        <v>69126.72</v>
      </c>
      <c r="E23" s="33">
        <v>16275</v>
      </c>
      <c r="F23" s="34">
        <f t="shared" si="0"/>
        <v>2919.9700000000003</v>
      </c>
      <c r="G23" s="41">
        <v>846.83</v>
      </c>
      <c r="H23" s="41" t="s">
        <v>816</v>
      </c>
      <c r="I23" s="33">
        <v>839.9</v>
      </c>
      <c r="J23" s="33">
        <v>1233.24</v>
      </c>
      <c r="K23" s="36"/>
    </row>
    <row r="24" spans="1:11" ht="24" customHeight="1">
      <c r="A24" s="40"/>
      <c r="B24" s="40"/>
      <c r="C24" s="39" t="s">
        <v>610</v>
      </c>
      <c r="D24" s="33">
        <v>72</v>
      </c>
      <c r="E24" s="33">
        <v>25</v>
      </c>
      <c r="F24" s="34">
        <f t="shared" si="0"/>
        <v>19</v>
      </c>
      <c r="G24" s="41">
        <v>4</v>
      </c>
      <c r="H24" s="41" t="s">
        <v>816</v>
      </c>
      <c r="I24" s="33">
        <v>2</v>
      </c>
      <c r="J24" s="33">
        <v>13</v>
      </c>
      <c r="K24" s="36"/>
    </row>
    <row r="25" spans="1:11" ht="36" customHeight="1">
      <c r="A25" s="30" t="s">
        <v>618</v>
      </c>
      <c r="B25" s="40"/>
      <c r="C25" s="39" t="s">
        <v>814</v>
      </c>
      <c r="D25" s="33">
        <v>2</v>
      </c>
      <c r="E25" s="33">
        <v>2</v>
      </c>
      <c r="F25" s="34">
        <f t="shared" si="0"/>
        <v>1</v>
      </c>
      <c r="G25" s="92">
        <v>1</v>
      </c>
      <c r="H25" s="41" t="s">
        <v>816</v>
      </c>
      <c r="I25" s="41" t="s">
        <v>816</v>
      </c>
      <c r="J25" s="41" t="s">
        <v>816</v>
      </c>
      <c r="K25" s="36"/>
    </row>
    <row r="26" spans="1:11" ht="24" customHeight="1">
      <c r="A26" s="38" t="s">
        <v>757</v>
      </c>
      <c r="B26" s="38"/>
      <c r="C26" s="39" t="s">
        <v>608</v>
      </c>
      <c r="D26" s="33">
        <v>3040</v>
      </c>
      <c r="E26" s="33">
        <v>2266</v>
      </c>
      <c r="F26" s="34">
        <f t="shared" si="0"/>
        <v>2896</v>
      </c>
      <c r="G26" s="92">
        <v>2896</v>
      </c>
      <c r="H26" s="41" t="s">
        <v>816</v>
      </c>
      <c r="I26" s="41" t="s">
        <v>816</v>
      </c>
      <c r="J26" s="41" t="s">
        <v>816</v>
      </c>
      <c r="K26" s="36"/>
    </row>
    <row r="27" spans="1:11" ht="24" customHeight="1">
      <c r="A27" s="210" t="s">
        <v>758</v>
      </c>
      <c r="B27" s="38"/>
      <c r="C27" s="39" t="s">
        <v>609</v>
      </c>
      <c r="D27" s="33">
        <v>3450</v>
      </c>
      <c r="E27" s="33">
        <v>5357</v>
      </c>
      <c r="F27" s="34">
        <f t="shared" si="0"/>
        <v>4050.2</v>
      </c>
      <c r="G27" s="92">
        <v>4050.2</v>
      </c>
      <c r="H27" s="41" t="s">
        <v>816</v>
      </c>
      <c r="I27" s="41" t="s">
        <v>816</v>
      </c>
      <c r="J27" s="41" t="s">
        <v>816</v>
      </c>
      <c r="K27" s="36"/>
    </row>
    <row r="28" spans="1:11" ht="24" customHeight="1">
      <c r="A28" s="40"/>
      <c r="B28" s="40"/>
      <c r="C28" s="39" t="s">
        <v>610</v>
      </c>
      <c r="D28" s="33">
        <v>1</v>
      </c>
      <c r="E28" s="33">
        <v>2</v>
      </c>
      <c r="F28" s="34">
        <f t="shared" si="0"/>
        <v>1</v>
      </c>
      <c r="G28" s="92">
        <v>1</v>
      </c>
      <c r="H28" s="41" t="s">
        <v>816</v>
      </c>
      <c r="I28" s="41" t="s">
        <v>816</v>
      </c>
      <c r="J28" s="41" t="s">
        <v>816</v>
      </c>
      <c r="K28" s="36"/>
    </row>
    <row r="29" spans="1:11" ht="36" customHeight="1">
      <c r="A29" s="30" t="s">
        <v>620</v>
      </c>
      <c r="B29" s="40"/>
      <c r="C29" s="39" t="s">
        <v>814</v>
      </c>
      <c r="D29" s="208">
        <v>7</v>
      </c>
      <c r="E29" s="33">
        <v>10</v>
      </c>
      <c r="F29" s="34">
        <f t="shared" si="0"/>
        <v>11</v>
      </c>
      <c r="G29" s="41" t="s">
        <v>816</v>
      </c>
      <c r="H29" s="92">
        <v>5</v>
      </c>
      <c r="I29" s="92">
        <v>3</v>
      </c>
      <c r="J29" s="41">
        <v>3</v>
      </c>
      <c r="K29" s="36"/>
    </row>
    <row r="30" spans="1:11" ht="24" customHeight="1">
      <c r="A30" s="38" t="s">
        <v>759</v>
      </c>
      <c r="B30" s="38"/>
      <c r="C30" s="39" t="s">
        <v>608</v>
      </c>
      <c r="D30" s="208">
        <v>9092</v>
      </c>
      <c r="E30" s="33">
        <v>18512</v>
      </c>
      <c r="F30" s="34">
        <f t="shared" si="0"/>
        <v>21502.320000000003</v>
      </c>
      <c r="G30" s="41" t="s">
        <v>816</v>
      </c>
      <c r="H30" s="92">
        <v>12033.6</v>
      </c>
      <c r="I30" s="92">
        <v>6867.09</v>
      </c>
      <c r="J30" s="41">
        <v>2601.63</v>
      </c>
      <c r="K30" s="36"/>
    </row>
    <row r="31" spans="1:11" ht="24" customHeight="1">
      <c r="A31" s="210" t="s">
        <v>760</v>
      </c>
      <c r="B31" s="38"/>
      <c r="C31" s="39" t="s">
        <v>609</v>
      </c>
      <c r="D31" s="208">
        <v>20362</v>
      </c>
      <c r="E31" s="33">
        <v>52442</v>
      </c>
      <c r="F31" s="34">
        <f t="shared" si="0"/>
        <v>71509.15</v>
      </c>
      <c r="G31" s="41" t="s">
        <v>816</v>
      </c>
      <c r="H31" s="92">
        <v>30428.88</v>
      </c>
      <c r="I31" s="92">
        <v>29439.09</v>
      </c>
      <c r="J31" s="41">
        <v>11641.18</v>
      </c>
      <c r="K31" s="36"/>
    </row>
    <row r="32" spans="2:11" ht="24" customHeight="1">
      <c r="B32" s="38"/>
      <c r="C32" s="39" t="s">
        <v>610</v>
      </c>
      <c r="D32" s="92">
        <v>6</v>
      </c>
      <c r="E32" s="35">
        <v>9</v>
      </c>
      <c r="F32" s="34">
        <f t="shared" si="0"/>
        <v>11</v>
      </c>
      <c r="G32" s="41" t="s">
        <v>816</v>
      </c>
      <c r="H32" s="92">
        <v>5</v>
      </c>
      <c r="I32" s="92">
        <v>3</v>
      </c>
      <c r="J32" s="41">
        <v>3</v>
      </c>
      <c r="K32" s="36"/>
    </row>
    <row r="33" spans="1:11" ht="21" customHeight="1">
      <c r="A33" s="42"/>
      <c r="B33" s="42"/>
      <c r="C33" s="38"/>
      <c r="K33" s="36"/>
    </row>
    <row r="34" spans="1:10" ht="18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8" customHeight="1">
      <c r="A35" s="39" t="s">
        <v>814</v>
      </c>
      <c r="B35" s="44" t="s">
        <v>818</v>
      </c>
      <c r="C35" s="36"/>
      <c r="D35" s="36"/>
      <c r="E35" s="36"/>
      <c r="F35" s="36"/>
      <c r="G35" s="36"/>
      <c r="H35" s="36"/>
      <c r="I35" s="36"/>
      <c r="J35" s="36"/>
    </row>
    <row r="36" spans="1:11" s="50" customFormat="1" ht="18" customHeight="1">
      <c r="A36" s="46" t="s">
        <v>819</v>
      </c>
      <c r="B36" s="44" t="s">
        <v>820</v>
      </c>
      <c r="C36" s="44"/>
      <c r="D36" s="45"/>
      <c r="E36" s="46"/>
      <c r="F36" s="45"/>
      <c r="G36" s="45"/>
      <c r="H36" s="47"/>
      <c r="I36" s="48"/>
      <c r="J36" s="48"/>
      <c r="K36" s="49"/>
    </row>
    <row r="37" spans="1:7" s="46" customFormat="1" ht="18" customHeight="1">
      <c r="A37" s="46" t="s">
        <v>821</v>
      </c>
      <c r="B37" s="44" t="s">
        <v>822</v>
      </c>
      <c r="C37" s="51"/>
      <c r="D37" s="45"/>
      <c r="F37" s="45"/>
      <c r="G37" s="45"/>
    </row>
    <row r="38" spans="1:7" ht="18" customHeight="1">
      <c r="A38" s="46" t="s">
        <v>823</v>
      </c>
      <c r="B38" s="44" t="s">
        <v>824</v>
      </c>
      <c r="C38" s="44"/>
      <c r="D38" s="45"/>
      <c r="E38" s="46"/>
      <c r="F38" s="45"/>
      <c r="G38" s="45"/>
    </row>
    <row r="39" s="45" customFormat="1" ht="18" customHeight="1"/>
    <row r="40" s="45" customFormat="1" ht="18" customHeight="1">
      <c r="A40" s="52"/>
    </row>
    <row r="41" s="45" customFormat="1" ht="18" customHeight="1"/>
  </sheetData>
  <mergeCells count="4">
    <mergeCell ref="D5:D7"/>
    <mergeCell ref="E5:E7"/>
    <mergeCell ref="F5:F7"/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PC9126</cp:lastModifiedBy>
  <cp:lastPrinted>2003-01-16T08:29:48Z</cp:lastPrinted>
  <dcterms:created xsi:type="dcterms:W3CDTF">2002-09-16T01:21:46Z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