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431" windowWidth="10785" windowHeight="5475" tabRatio="383" activeTab="0"/>
  </bookViews>
  <sheets>
    <sheet name="1" sheetId="1" r:id="rId1"/>
    <sheet name="2" sheetId="2" r:id="rId2"/>
    <sheet name="3.1" sheetId="3" r:id="rId3"/>
    <sheet name="3.2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2">'3.1'!$A$1:$P$14</definedName>
    <definedName name="_xlnm.Print_Area" localSheetId="4">'4'!$A$1:$M$23</definedName>
    <definedName name="_xlnm.Print_Area" localSheetId="5">'5'!$A$1:$M$24</definedName>
    <definedName name="_xlnm.Print_Area" localSheetId="6">'6'!$A$1:$M$24</definedName>
    <definedName name="_xlnm.Print_Area" localSheetId="7">'7'!$A$1:$J$16</definedName>
    <definedName name="_xlnm.Print_Area" localSheetId="8">'8'!$A$1:$H$15</definedName>
    <definedName name="_xlnm.Print_Titles" localSheetId="4">'4'!$1:$10</definedName>
    <definedName name="_xlnm.Print_Titles" localSheetId="5">'5'!$1:$10</definedName>
    <definedName name="_xlnm.Print_Titles" localSheetId="6">'6'!$1:$9</definedName>
    <definedName name="Z_89F50360_5FED_11D3_B7CA_D8C23A2A6344_.wvu.Rows" localSheetId="0" hidden="1">'1'!#REF!,'1'!#REF!</definedName>
    <definedName name="Z_AE965160_5EFD_11D3_94F1_00105A65259D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<sst xmlns="http://schemas.openxmlformats.org/spreadsheetml/2006/main" count="375" uniqueCount="308">
  <si>
    <t>7-</t>
  </si>
  <si>
    <t>按行業分類的員工支出</t>
  </si>
  <si>
    <t>DESPESAS COM PESSOAL SEGUNDO O RAMO DE ACTIVIDADE ECONÓMICA</t>
  </si>
  <si>
    <t>COMPENSATION OF EMPLOYEES BY INDUSTRY</t>
  </si>
  <si>
    <r>
      <t xml:space="preserve">行業分類
</t>
    </r>
    <r>
      <rPr>
        <sz val="26"/>
        <rFont val="Times New Roman"/>
        <family val="1"/>
      </rPr>
      <t>Ramo de actividade
económica
Industry</t>
    </r>
  </si>
  <si>
    <r>
      <t>員工支出</t>
    </r>
    <r>
      <rPr>
        <sz val="26"/>
        <rFont val="Times New Roman"/>
        <family val="1"/>
      </rPr>
      <t xml:space="preserve">      Despesas com pessoal      Compensation of employees</t>
    </r>
  </si>
  <si>
    <r>
      <t>有薪酬員工</t>
    </r>
    <r>
      <rPr>
        <sz val="26"/>
        <rFont val="Times New Roman"/>
        <family val="1"/>
      </rPr>
      <t xml:space="preserve">                                      </t>
    </r>
  </si>
  <si>
    <t>總數</t>
  </si>
  <si>
    <r>
      <t>現金酬勞</t>
    </r>
    <r>
      <rPr>
        <sz val="26"/>
        <rFont val="Times New Roman"/>
        <family val="1"/>
      </rPr>
      <t xml:space="preserve">  </t>
    </r>
  </si>
  <si>
    <t>退休金、公積金及
保險計劃供款</t>
  </si>
  <si>
    <t>Pessoal ao 
serviço</t>
  </si>
  <si>
    <t>Remuneração
em dinheiro</t>
  </si>
  <si>
    <t>Remuneração
em espécie</t>
  </si>
  <si>
    <t>Pensões e reformas, cotizações patronais para a segurança social</t>
  </si>
  <si>
    <t>Outros
encargos</t>
  </si>
  <si>
    <t>Persons
engaged</t>
  </si>
  <si>
    <t>Paid
employees</t>
  </si>
  <si>
    <t>Wages
and salaries</t>
  </si>
  <si>
    <t>Payments-in-kind</t>
  </si>
  <si>
    <t xml:space="preserve">Pension funds, provident fund and social security </t>
  </si>
  <si>
    <t>Other fringe
benefits</t>
  </si>
  <si>
    <r>
      <t>數目</t>
    </r>
    <r>
      <rPr>
        <sz val="26"/>
        <rFont val="Times New Roman"/>
        <family val="1"/>
      </rPr>
      <t xml:space="preserve">   N</t>
    </r>
    <r>
      <rPr>
        <vertAlign val="superscript"/>
        <sz val="26"/>
        <rFont val="Times New Roman"/>
        <family val="1"/>
      </rPr>
      <t>o</t>
    </r>
    <r>
      <rPr>
        <sz val="26"/>
        <rFont val="Times New Roman"/>
        <family val="1"/>
      </rPr>
      <t xml:space="preserve">   No.</t>
    </r>
  </si>
  <si>
    <r>
      <t>千澳門元</t>
    </r>
    <r>
      <rPr>
        <sz val="26"/>
        <rFont val="Times New Roman"/>
        <family val="1"/>
      </rPr>
      <t xml:space="preserve">             10</t>
    </r>
    <r>
      <rPr>
        <vertAlign val="superscript"/>
        <sz val="26"/>
        <rFont val="Times New Roman"/>
        <family val="1"/>
      </rPr>
      <t>3</t>
    </r>
    <r>
      <rPr>
        <sz val="26"/>
        <rFont val="Times New Roman"/>
        <family val="1"/>
      </rPr>
      <t xml:space="preserve"> MOP   </t>
    </r>
  </si>
  <si>
    <r>
      <t xml:space="preserve">總數
</t>
    </r>
    <r>
      <rPr>
        <sz val="26"/>
        <rFont val="Times New Roman"/>
        <family val="1"/>
      </rPr>
      <t xml:space="preserve">Total
</t>
    </r>
  </si>
  <si>
    <r>
      <t xml:space="preserve">地產中介
</t>
    </r>
    <r>
      <rPr>
        <sz val="26"/>
        <rFont val="Times New Roman"/>
        <family val="1"/>
      </rPr>
      <t>Agências imobiliárias
Real estate agencies</t>
    </r>
  </si>
  <si>
    <t>8-</t>
  </si>
  <si>
    <t>按行業分類的固定資本形成總額</t>
  </si>
  <si>
    <t>FORMAÇÃO BRUTA DE CAPITAL FIXO, SEGUNDO O RAMO DE ACTIVIDADE ECONÓMICA</t>
  </si>
  <si>
    <t>GROSS FIXED CAPITAL FORMATION BY INDUSTRY</t>
  </si>
  <si>
    <r>
      <t xml:space="preserve">行業分類
</t>
    </r>
    <r>
      <rPr>
        <sz val="20"/>
        <rFont val="Times New Roman"/>
        <family val="1"/>
      </rPr>
      <t>Ramo de actividade económica
Industry</t>
    </r>
  </si>
  <si>
    <t>總數</t>
  </si>
  <si>
    <t>電腦軟件、機器及
其他設備</t>
  </si>
  <si>
    <t>車輛及其他
陸路交通工具</t>
  </si>
  <si>
    <t>Total</t>
  </si>
  <si>
    <t>Edifícios e outras construções</t>
  </si>
  <si>
    <t>Software de computadores, 
máquinas e outro equipamento</t>
  </si>
  <si>
    <t>Veículos e outro equipamento terrestre</t>
  </si>
  <si>
    <t>Outro bens de capital fixo</t>
  </si>
  <si>
    <t>Building and other construction</t>
  </si>
  <si>
    <t>Software, machinery and other equipment</t>
  </si>
  <si>
    <t>Vehicles and
other equipment
for land transport</t>
  </si>
  <si>
    <t>Other
fixed capital</t>
  </si>
  <si>
    <r>
      <t>千澳門元</t>
    </r>
    <r>
      <rPr>
        <sz val="20"/>
        <rFont val="Times New Roman"/>
        <family val="1"/>
      </rPr>
      <t xml:space="preserve">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</t>
    </r>
  </si>
  <si>
    <r>
      <t xml:space="preserve">總數
</t>
    </r>
    <r>
      <rPr>
        <sz val="22"/>
        <rFont val="Times New Roman"/>
        <family val="1"/>
      </rPr>
      <t xml:space="preserve">Total
</t>
    </r>
  </si>
  <si>
    <r>
      <t xml:space="preserve">地產中介
</t>
    </r>
    <r>
      <rPr>
        <sz val="22"/>
        <rFont val="Times New Roman"/>
        <family val="1"/>
      </rPr>
      <t>Agências imobiliárias
Real estate agencies</t>
    </r>
  </si>
  <si>
    <t>5-</t>
  </si>
  <si>
    <t>PRINCIPAIS DADOS ESTATÍSTICOS, SEGUNDO O RAMO DE ACTIVIDADE ECONÓMICA E OS ESCALÕES DE VENDA E OUTRAS RECEITAS</t>
  </si>
  <si>
    <t>PRINCIPAL INDICATORS BY SALES AND OTHER RECEIPTS AND INDUSTRY</t>
  </si>
  <si>
    <t>購貨及佣金支出</t>
  </si>
  <si>
    <t>庫存變化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</si>
  <si>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</si>
  <si>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</si>
  <si>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Pessoal ao 
serviço</t>
  </si>
  <si>
    <t>Valor acrescentado bruto</t>
  </si>
  <si>
    <t>Establishments</t>
  </si>
  <si>
    <t>Persons 
engaged</t>
  </si>
  <si>
    <t>&lt; 1 000 000</t>
  </si>
  <si>
    <t>1 000 000 - 2 999 999</t>
  </si>
  <si>
    <t>3 000 000 - 4 999 999</t>
  </si>
  <si>
    <t>不包括利息收益及保險賠償</t>
  </si>
  <si>
    <t>Excluding interest receipts and insurance claims</t>
  </si>
  <si>
    <r>
      <t xml:space="preserve">地產中介
</t>
    </r>
    <r>
      <rPr>
        <sz val="22"/>
        <rFont val="Times New Roman"/>
        <family val="1"/>
      </rPr>
      <t>Agências imobiliárias
Real estate agencies</t>
    </r>
  </si>
  <si>
    <t>小計</t>
  </si>
  <si>
    <t>場所</t>
  </si>
  <si>
    <t>總支出</t>
  </si>
  <si>
    <t>員工支出</t>
  </si>
  <si>
    <t>燃料</t>
  </si>
  <si>
    <t>保養及
維修</t>
  </si>
  <si>
    <t>場所租金</t>
  </si>
  <si>
    <t>機器及
設備租金</t>
  </si>
  <si>
    <t>銀行費用</t>
  </si>
  <si>
    <t>市場推廣
及宣傳</t>
  </si>
  <si>
    <t>外出公幹</t>
  </si>
  <si>
    <t>電腦及
資訊</t>
  </si>
  <si>
    <t>Estabele-
cimentos</t>
  </si>
  <si>
    <t>在職員工</t>
  </si>
  <si>
    <t>有薪酬員工</t>
  </si>
  <si>
    <t>經營費用</t>
  </si>
  <si>
    <t>購貨及
佣金支出</t>
  </si>
  <si>
    <t>增加值總額</t>
  </si>
  <si>
    <t>Despesas de exploração</t>
  </si>
  <si>
    <t>Variação de existências</t>
  </si>
  <si>
    <t>Valor
acrescentado
bruto</t>
  </si>
  <si>
    <t>Formação bruta
de capital fixo</t>
  </si>
  <si>
    <t>Establish-
ments</t>
  </si>
  <si>
    <t>Paid
employees</t>
  </si>
  <si>
    <t>Operating expenses</t>
  </si>
  <si>
    <t>Purchase of goods and commission paid</t>
  </si>
  <si>
    <t>Changes in inventories</t>
  </si>
  <si>
    <t>Gross value
added</t>
  </si>
  <si>
    <t xml:space="preserve">Gross fixed
capital formation           </t>
  </si>
  <si>
    <t>實物報酬</t>
  </si>
  <si>
    <t>其他福利</t>
  </si>
  <si>
    <t>樓宇及
其他建築物</t>
  </si>
  <si>
    <t>其他固定
資產</t>
  </si>
  <si>
    <t>1-</t>
  </si>
  <si>
    <t>Pessoal remunerado</t>
  </si>
  <si>
    <t>Total</t>
  </si>
  <si>
    <t>a</t>
  </si>
  <si>
    <t>Compensation of employees</t>
  </si>
  <si>
    <t>Não incluem juros recebidos e indemnizações de seguros</t>
  </si>
  <si>
    <t>Subtotal</t>
  </si>
  <si>
    <t>PRINCIPAL INDICATORS BY INDUSTRY, 2004-2005</t>
  </si>
  <si>
    <r>
      <t xml:space="preserve">行業分類
</t>
    </r>
    <r>
      <rPr>
        <sz val="9"/>
        <rFont val="Times New Roman"/>
        <family val="1"/>
      </rPr>
      <t>Ramo de actividade económica
Industry</t>
    </r>
  </si>
  <si>
    <r>
      <t>營業額及
其他收益</t>
    </r>
    <r>
      <rPr>
        <vertAlign val="superscript"/>
        <sz val="9"/>
        <rFont val="Times New Roman"/>
        <family val="1"/>
      </rPr>
      <t>a</t>
    </r>
  </si>
  <si>
    <t>庫存變化</t>
  </si>
  <si>
    <t>增加值總額</t>
  </si>
  <si>
    <r>
      <t>固定資本
形成總額</t>
    </r>
    <r>
      <rPr>
        <sz val="9"/>
        <rFont val="Times New Roman"/>
        <family val="1"/>
      </rPr>
      <t xml:space="preserve">                    </t>
    </r>
  </si>
  <si>
    <t>Pessoal ao 
serviço</t>
  </si>
  <si>
    <t>Compra de mercadorias e comissões pagas</t>
  </si>
  <si>
    <r>
      <t>Vendas
 e outras 
receitas</t>
    </r>
    <r>
      <rPr>
        <vertAlign val="superscript"/>
        <sz val="8"/>
        <rFont val="Times New Roman"/>
        <family val="1"/>
      </rPr>
      <t>a</t>
    </r>
  </si>
  <si>
    <t>Persons
engaged</t>
  </si>
  <si>
    <t>Paid
employees</t>
  </si>
  <si>
    <t>Compensation 
of employees</t>
  </si>
  <si>
    <r>
      <t>Sales 
and other
receipts</t>
    </r>
    <r>
      <rPr>
        <vertAlign val="superscript"/>
        <sz val="8"/>
        <rFont val="Times New Roman"/>
        <family val="1"/>
      </rPr>
      <t>a</t>
    </r>
  </si>
  <si>
    <r>
      <t>數目</t>
    </r>
    <r>
      <rPr>
        <sz val="8"/>
        <rFont val="Times New Roman"/>
        <family val="1"/>
      </rPr>
      <t xml:space="preserve">   N</t>
    </r>
    <r>
      <rPr>
        <vertAlign val="superscript"/>
        <sz val="8"/>
        <rFont val="Times New Roman"/>
        <family val="1"/>
      </rPr>
      <t xml:space="preserve">o   </t>
    </r>
    <r>
      <rPr>
        <sz val="8"/>
        <rFont val="Times New Roman"/>
        <family val="1"/>
      </rPr>
      <t>No.</t>
    </r>
  </si>
  <si>
    <r>
      <t>千澳門元</t>
    </r>
    <r>
      <rPr>
        <sz val="8"/>
        <rFont val="Times New Roman"/>
        <family val="1"/>
      </rPr>
      <t xml:space="preserve">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</t>
    </r>
  </si>
  <si>
    <r>
      <t xml:space="preserve">總數
</t>
    </r>
    <r>
      <rPr>
        <sz val="9"/>
        <rFont val="Times New Roman"/>
        <family val="1"/>
      </rPr>
      <t>Total</t>
    </r>
  </si>
  <si>
    <t>2004</t>
  </si>
  <si>
    <t>2005</t>
  </si>
  <si>
    <r>
      <t xml:space="preserve">地產中介
</t>
    </r>
    <r>
      <rPr>
        <sz val="9"/>
        <rFont val="Times New Roman"/>
        <family val="1"/>
      </rPr>
      <t>Agências imobiliárias
Real estate agencies</t>
    </r>
  </si>
  <si>
    <t>2004</t>
  </si>
  <si>
    <t>2005</t>
  </si>
  <si>
    <t>不包括利息收益及保險賠償</t>
  </si>
  <si>
    <t>Não incluem juros recebidos e indemnizações de seguros</t>
  </si>
  <si>
    <t>Excluding interest receipts and insurance claims</t>
  </si>
  <si>
    <t>2-</t>
  </si>
  <si>
    <r>
      <t>按行業分類的總收益</t>
    </r>
    <r>
      <rPr>
        <vertAlign val="superscript"/>
        <sz val="30"/>
        <rFont val="Times New Roman"/>
        <family val="1"/>
      </rPr>
      <t>a</t>
    </r>
  </si>
  <si>
    <r>
      <t>RECEITAS TOTAIS</t>
    </r>
    <r>
      <rPr>
        <vertAlign val="superscript"/>
        <sz val="26"/>
        <rFont val="Times New Roman"/>
        <family val="1"/>
      </rPr>
      <t>a</t>
    </r>
    <r>
      <rPr>
        <sz val="26"/>
        <rFont val="Times New Roman"/>
        <family val="1"/>
      </rPr>
      <t>, SEGUNDO O RAMO DE ACTIVIDADE ECONÓMICA DOS ESTABELECIMENTOS</t>
    </r>
  </si>
  <si>
    <r>
      <t>TOTAL RECEIPTS</t>
    </r>
    <r>
      <rPr>
        <vertAlign val="superscript"/>
        <sz val="26"/>
        <rFont val="Times New Roman"/>
        <family val="1"/>
      </rPr>
      <t>a</t>
    </r>
    <r>
      <rPr>
        <sz val="26"/>
        <rFont val="Times New Roman"/>
        <family val="1"/>
      </rPr>
      <t xml:space="preserve"> BY INDUSTRY</t>
    </r>
  </si>
  <si>
    <r>
      <t xml:space="preserve">行業分類
</t>
    </r>
    <r>
      <rPr>
        <sz val="28"/>
        <rFont val="Times New Roman"/>
        <family val="1"/>
      </rPr>
      <t>Ramo de actividade económica
Industry</t>
    </r>
  </si>
  <si>
    <t>總收益</t>
  </si>
  <si>
    <r>
      <t>營業額及其他收益</t>
    </r>
    <r>
      <rPr>
        <sz val="28"/>
        <rFont val="Times New Roman"/>
        <family val="1"/>
      </rPr>
      <t xml:space="preserve">        Vendas e outras receitas         Sales and other receipts</t>
    </r>
  </si>
  <si>
    <t>利息收益</t>
  </si>
  <si>
    <t>佣金</t>
  </si>
  <si>
    <t>提供服務</t>
  </si>
  <si>
    <t>物業租金</t>
  </si>
  <si>
    <t>其他</t>
  </si>
  <si>
    <t>Receitas
totais</t>
  </si>
  <si>
    <t>Comissões</t>
  </si>
  <si>
    <t>Prestação de
serviços</t>
  </si>
  <si>
    <t>Rendas recebidas pelo arrendamento de instalações</t>
  </si>
  <si>
    <t>Outras</t>
  </si>
  <si>
    <t>Receitas
de juros</t>
  </si>
  <si>
    <t>Total
receipts</t>
  </si>
  <si>
    <t>Provision of services</t>
  </si>
  <si>
    <t>Rents</t>
  </si>
  <si>
    <t>Others</t>
  </si>
  <si>
    <t>Interest receipts</t>
  </si>
  <si>
    <r>
      <t>數目</t>
    </r>
    <r>
      <rPr>
        <sz val="24"/>
        <rFont val="Times New Roman"/>
        <family val="1"/>
      </rPr>
      <t xml:space="preserve">  N</t>
    </r>
    <r>
      <rPr>
        <vertAlign val="superscript"/>
        <sz val="24"/>
        <rFont val="Times New Roman"/>
        <family val="1"/>
      </rPr>
      <t>o</t>
    </r>
    <r>
      <rPr>
        <sz val="24"/>
        <rFont val="Times New Roman"/>
        <family val="1"/>
      </rPr>
      <t xml:space="preserve">  No.</t>
    </r>
  </si>
  <si>
    <r>
      <t>千澳門元</t>
    </r>
    <r>
      <rPr>
        <sz val="24"/>
        <rFont val="Times New Roman"/>
        <family val="1"/>
      </rPr>
      <t xml:space="preserve">             10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MOP   </t>
    </r>
  </si>
  <si>
    <r>
      <t xml:space="preserve">總數
</t>
    </r>
    <r>
      <rPr>
        <sz val="28"/>
        <rFont val="Times New Roman"/>
        <family val="1"/>
      </rPr>
      <t>Total</t>
    </r>
  </si>
  <si>
    <r>
      <t xml:space="preserve">地產中介
</t>
    </r>
    <r>
      <rPr>
        <sz val="28"/>
        <rFont val="Times New Roman"/>
        <family val="1"/>
      </rPr>
      <t xml:space="preserve">Agências imobiliárias
Real estate agencies
</t>
    </r>
  </si>
  <si>
    <t>a</t>
  </si>
  <si>
    <t>不包括保險賠償</t>
  </si>
  <si>
    <t>Não incluem indemnizações de seguros</t>
  </si>
  <si>
    <t>4-</t>
  </si>
  <si>
    <r>
      <t>按行業及員工數目分類的主要統計</t>
    </r>
    <r>
      <rPr>
        <sz val="26"/>
        <rFont val="Times New Roman"/>
        <family val="1"/>
      </rPr>
      <t xml:space="preserve">  </t>
    </r>
    <r>
      <rPr>
        <sz val="26"/>
        <rFont val="新細明體"/>
        <family val="1"/>
      </rPr>
      <t>　　</t>
    </r>
    <r>
      <rPr>
        <sz val="26"/>
        <rFont val="Times New Roman"/>
        <family val="1"/>
      </rPr>
      <t xml:space="preserve">            </t>
    </r>
    <r>
      <rPr>
        <sz val="26"/>
        <rFont val="新細明體"/>
        <family val="1"/>
      </rPr>
      <t>　</t>
    </r>
    <r>
      <rPr>
        <sz val="26"/>
        <rFont val="Times New Roman"/>
        <family val="1"/>
      </rPr>
      <t xml:space="preserve">    </t>
    </r>
  </si>
  <si>
    <t>PRINCIPAIS DADOS ESTATÍSTICOS, SEGUNDO O RAMO DE ACTIVIDADE ECONÓMICA E OS ESCALÕES DE PESSOAL AO SERVIÇO</t>
  </si>
  <si>
    <t>PRINCIPAL INDICATORS BY NUMBER OF PERSONS ENGAGED AND INDUSTRY</t>
  </si>
  <si>
    <r>
      <t xml:space="preserve">行業及員工數目分類
</t>
    </r>
    <r>
      <rPr>
        <sz val="22"/>
        <rFont val="Times New Roman"/>
        <family val="1"/>
      </rPr>
      <t>Ramo de actividade económica e
os escalões de pessoal ao serviço
Industry and 
number of persons engaged</t>
    </r>
  </si>
  <si>
    <t>購貨及佣金支出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</si>
  <si>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</si>
  <si>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</si>
  <si>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</si>
  <si>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Pessoal ao 
serviço</t>
  </si>
  <si>
    <t>Compra de mercadorias e comissões pagas</t>
  </si>
  <si>
    <r>
      <t>Vendas  e outras receitas</t>
    </r>
    <r>
      <rPr>
        <vertAlign val="superscript"/>
        <sz val="22"/>
        <rFont val="Times New Roman"/>
        <family val="1"/>
      </rPr>
      <t>a</t>
    </r>
  </si>
  <si>
    <t>Valor
acrescentado bruto</t>
  </si>
  <si>
    <t>Formação bruta
de capital fixo</t>
  </si>
  <si>
    <t>Establishments</t>
  </si>
  <si>
    <t>Persons
engaged</t>
  </si>
  <si>
    <r>
      <t>Sales and other receipts</t>
    </r>
    <r>
      <rPr>
        <vertAlign val="superscript"/>
        <sz val="22"/>
        <rFont val="Times New Roman"/>
        <family val="1"/>
      </rPr>
      <t>a</t>
    </r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</si>
  <si>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</si>
  <si>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</si>
  <si>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 xml:space="preserve">地產中介
</t>
    </r>
    <r>
      <rPr>
        <sz val="22"/>
        <rFont val="Times New Roman"/>
        <family val="1"/>
      </rPr>
      <t xml:space="preserve">Agências imobiliárias
Real estate agencies
</t>
    </r>
  </si>
  <si>
    <t>不包括利息收益及保險賠償</t>
  </si>
  <si>
    <t>Excluding interest receipts and insurance claims</t>
  </si>
  <si>
    <t>3-</t>
  </si>
  <si>
    <t>按行業分類的總支出</t>
  </si>
  <si>
    <t xml:space="preserve">DESPESAS TOTAIS, SEGUNDO O RAMO DE ACTIVIDADE ECONÓMICA DOS ESTABELECIMENTOS </t>
  </si>
  <si>
    <t>TOTAL EXPENDITURE BY INDUSTRY</t>
  </si>
  <si>
    <r>
      <t xml:space="preserve">行業分類
</t>
    </r>
    <r>
      <rPr>
        <sz val="28"/>
        <rFont val="Times New Roman"/>
        <family val="1"/>
      </rPr>
      <t>Ramo de actividade
económica
Industry</t>
    </r>
  </si>
  <si>
    <r>
      <t>經營費用</t>
    </r>
    <r>
      <rPr>
        <sz val="28"/>
        <rFont val="Times New Roman"/>
        <family val="1"/>
      </rPr>
      <t xml:space="preserve">          Despesas de exploração          Operating expenses</t>
    </r>
  </si>
  <si>
    <r>
      <t xml:space="preserve">購貨及
佣金支付
</t>
    </r>
    <r>
      <rPr>
        <sz val="26"/>
        <rFont val="Times New Roman"/>
        <family val="1"/>
      </rPr>
      <t>Compras de mercadorias e comissões pagas
Purchase of goods and commission paid</t>
    </r>
  </si>
  <si>
    <t>利息</t>
  </si>
  <si>
    <t>折舊</t>
  </si>
  <si>
    <t>罰款</t>
  </si>
  <si>
    <t>自用物料</t>
  </si>
  <si>
    <t>水費</t>
  </si>
  <si>
    <t>電費</t>
  </si>
  <si>
    <t>非勞工
保險</t>
  </si>
  <si>
    <t>通訊</t>
  </si>
  <si>
    <t>由第三者
提供之
其他服務</t>
  </si>
  <si>
    <t>其他經營費用</t>
  </si>
  <si>
    <t>Estabeleci-
mentos</t>
  </si>
  <si>
    <t>Despesas totais</t>
  </si>
  <si>
    <t>Subtotal</t>
  </si>
  <si>
    <t>Materiais adquiridos para autoconsumo</t>
  </si>
  <si>
    <t>Água</t>
  </si>
  <si>
    <t>Manutenção e reparação</t>
  </si>
  <si>
    <t>Renda de instalações</t>
  </si>
  <si>
    <t>Aluguer de maquinaria e equipamento</t>
  </si>
  <si>
    <t>Seguros excepto os dos trabalhadores</t>
  </si>
  <si>
    <t>Encargos
bancários</t>
  </si>
  <si>
    <t>Comuni-
cações</t>
  </si>
  <si>
    <t>Marketing e publicidade</t>
  </si>
  <si>
    <t>Viagens por motivo de trabalho</t>
  </si>
  <si>
    <t>Computadores e informática</t>
  </si>
  <si>
    <t>Outros 
serviços contratados</t>
  </si>
  <si>
    <t>Outras despesas de exploração</t>
  </si>
  <si>
    <t>Juros pagos</t>
  </si>
  <si>
    <t xml:space="preserve">Depreciações </t>
  </si>
  <si>
    <t>Multas pagas</t>
  </si>
  <si>
    <t>Establishments</t>
  </si>
  <si>
    <t>Total expenditure</t>
  </si>
  <si>
    <t>Materials acquired</t>
  </si>
  <si>
    <t>Water</t>
  </si>
  <si>
    <t>Fuels</t>
  </si>
  <si>
    <t>Electricity</t>
  </si>
  <si>
    <t>Maintenance and repairs</t>
  </si>
  <si>
    <t>Rents of establishment</t>
  </si>
  <si>
    <t>Rents of machinery and equipment</t>
  </si>
  <si>
    <t>Premiums on non-labour insurance</t>
  </si>
  <si>
    <t>Bank charges</t>
  </si>
  <si>
    <t>Communi-
cations</t>
  </si>
  <si>
    <t>Marketing and publicity</t>
  </si>
  <si>
    <t>Business travels</t>
  </si>
  <si>
    <t>Computer and information</t>
  </si>
  <si>
    <t>Other contract services</t>
  </si>
  <si>
    <t>Other operating expenses</t>
  </si>
  <si>
    <t>Interest paid</t>
  </si>
  <si>
    <t>Depreciation</t>
  </si>
  <si>
    <r>
      <t>數目</t>
    </r>
    <r>
      <rPr>
        <sz val="22"/>
        <rFont val="Times New Roman"/>
        <family val="1"/>
      </rPr>
      <t xml:space="preserve"> N</t>
    </r>
    <r>
      <rPr>
        <vertAlign val="superscript"/>
        <sz val="22"/>
        <rFont val="Times New Roman"/>
        <family val="1"/>
      </rPr>
      <t>o</t>
    </r>
    <r>
      <rPr>
        <sz val="22"/>
        <rFont val="Times New Roman"/>
        <family val="1"/>
      </rPr>
      <t xml:space="preserve"> 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</si>
  <si>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</si>
  <si>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千澳門元</t>
    </r>
    <r>
      <rPr>
        <sz val="22"/>
        <rFont val="Times New Roman"/>
        <family val="1"/>
      </rPr>
      <t xml:space="preserve">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</t>
    </r>
  </si>
  <si>
    <r>
      <t xml:space="preserve">總數
</t>
    </r>
    <r>
      <rPr>
        <sz val="28"/>
        <rFont val="Times New Roman"/>
        <family val="1"/>
      </rPr>
      <t xml:space="preserve">Total
</t>
    </r>
  </si>
  <si>
    <r>
      <t xml:space="preserve">地產中介
</t>
    </r>
    <r>
      <rPr>
        <sz val="28"/>
        <rFont val="Times New Roman"/>
        <family val="1"/>
      </rPr>
      <t xml:space="preserve">Agências imobiliárias
Real estate agencies
</t>
    </r>
  </si>
  <si>
    <t>Fine payment</t>
  </si>
  <si>
    <t>6-</t>
  </si>
  <si>
    <t>按行業及增加值總額分類的主要統計</t>
  </si>
  <si>
    <t>PRINCIPAIS DADOS ESTATÍSTICOS, SEGUNDO O RAMO DE ACTIVIDADE ECONÓMICA E OS ESCALÕES DE VALOR ACRESCENTADO BRUTO</t>
  </si>
  <si>
    <t>PRINCIPAL INDICATORS BY GROSS VALUE ADDED AND INDUSTRY</t>
  </si>
  <si>
    <r>
      <t xml:space="preserve">行業及增加值分類
</t>
    </r>
    <r>
      <rPr>
        <sz val="22"/>
        <rFont val="Times New Roman"/>
        <family val="1"/>
      </rPr>
      <t>Ramo de actividade económica
e os escalões
de valor acrescentado bruto
Industry and
gross value added</t>
    </r>
  </si>
  <si>
    <t>購貨及佣金支出</t>
  </si>
  <si>
    <r>
      <t>營業額及
其他收益</t>
    </r>
    <r>
      <rPr>
        <vertAlign val="superscript"/>
        <sz val="22"/>
        <rFont val="Times New Roman"/>
        <family val="1"/>
      </rPr>
      <t>a</t>
    </r>
  </si>
  <si>
    <t>庫存變化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</si>
  <si>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</si>
  <si>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Compra de mercadorias e comissões pagas</t>
  </si>
  <si>
    <r>
      <t>Vendas e outras receitas</t>
    </r>
    <r>
      <rPr>
        <vertAlign val="superscript"/>
        <sz val="22"/>
        <rFont val="Times New Roman"/>
        <family val="1"/>
      </rPr>
      <t>a</t>
    </r>
  </si>
  <si>
    <t>Valor acrescentado bruto</t>
  </si>
  <si>
    <t>Establishments</t>
  </si>
  <si>
    <t>Persons 
engaged</t>
  </si>
  <si>
    <t>Compensation 
of employees</t>
  </si>
  <si>
    <r>
      <t>Sales and other receipts</t>
    </r>
    <r>
      <rPr>
        <vertAlign val="superscript"/>
        <sz val="22"/>
        <rFont val="Times New Roman"/>
        <family val="1"/>
      </rPr>
      <t>a</t>
    </r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</si>
  <si>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</si>
  <si>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</si>
  <si>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 xml:space="preserve">地產中介
</t>
    </r>
    <r>
      <rPr>
        <sz val="22"/>
        <rFont val="Times New Roman"/>
        <family val="1"/>
      </rPr>
      <t>Agências imobiliárias
Real estate agencies</t>
    </r>
  </si>
  <si>
    <t>&lt; 50 000</t>
  </si>
  <si>
    <t>50 000 - 99 999</t>
  </si>
  <si>
    <t>100 000 - 499 999</t>
  </si>
  <si>
    <r>
      <t>≧</t>
    </r>
    <r>
      <rPr>
        <sz val="22"/>
        <rFont val="Times New Roman"/>
        <family val="1"/>
      </rPr>
      <t xml:space="preserve"> 500 000</t>
    </r>
  </si>
  <si>
    <t>&lt; 1 000 000</t>
  </si>
  <si>
    <t>1 000 000 - 4 999 999</t>
  </si>
  <si>
    <r>
      <t>≧</t>
    </r>
    <r>
      <rPr>
        <sz val="22"/>
        <rFont val="Times New Roman"/>
        <family val="1"/>
      </rPr>
      <t xml:space="preserve"> 5 000 000</t>
    </r>
  </si>
  <si>
    <t>不包括利息收益及保險賠償</t>
  </si>
  <si>
    <t>Excluding interest receipts and insurance claims</t>
  </si>
  <si>
    <r>
      <t>2004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>2005</t>
    </r>
    <r>
      <rPr>
        <sz val="10"/>
        <rFont val="新細明體"/>
        <family val="1"/>
      </rPr>
      <t>年按行業分類的主要統計</t>
    </r>
  </si>
  <si>
    <t>PRINCIPAIS DADOS ESTATÍSTICOS EM 2004-2005, SEGUNDO O RAMO DE ACTIVIDADE  ECONÓMICA DOS ESTABELECIMENTOS</t>
  </si>
  <si>
    <t>Despesas com o pessoal</t>
  </si>
  <si>
    <r>
      <t xml:space="preserve">不動產管理
</t>
    </r>
    <r>
      <rPr>
        <sz val="9"/>
        <rFont val="Times New Roman"/>
        <family val="1"/>
      </rPr>
      <t>Estabelecimentos que administram os
imóveis
Real estate management</t>
    </r>
  </si>
  <si>
    <r>
      <t xml:space="preserve">不動產管理
</t>
    </r>
    <r>
      <rPr>
        <sz val="28"/>
        <rFont val="Times New Roman"/>
        <family val="1"/>
      </rPr>
      <t>Estabelecimentos que administram os imóveis
Real estate management</t>
    </r>
  </si>
  <si>
    <r>
      <t xml:space="preserve">不動產管理
</t>
    </r>
    <r>
      <rPr>
        <sz val="22"/>
        <rFont val="Times New Roman"/>
        <family val="1"/>
      </rPr>
      <t>Estabelecimentos que administram os imóveis
Real estate management</t>
    </r>
  </si>
  <si>
    <r>
      <t xml:space="preserve">不動產管理
</t>
    </r>
    <r>
      <rPr>
        <sz val="22"/>
        <rFont val="Times New Roman"/>
        <family val="1"/>
      </rPr>
      <t>Estabelecimentos que administram os
imóveis
Real estate management</t>
    </r>
  </si>
  <si>
    <r>
      <t xml:space="preserve">不動產管理
</t>
    </r>
    <r>
      <rPr>
        <sz val="22"/>
        <rFont val="Times New Roman"/>
        <family val="1"/>
      </rPr>
      <t>Estabelecimentos que administram os imóveis
Real estate management</t>
    </r>
  </si>
  <si>
    <r>
      <t xml:space="preserve">不動產管理
</t>
    </r>
    <r>
      <rPr>
        <sz val="26"/>
        <rFont val="Times New Roman"/>
        <family val="1"/>
      </rPr>
      <t>Estabelecimentos que administram os imóveis
Real estate management</t>
    </r>
  </si>
  <si>
    <r>
      <t xml:space="preserve">不動產管理
</t>
    </r>
    <r>
      <rPr>
        <sz val="22"/>
        <rFont val="Times New Roman"/>
        <family val="1"/>
      </rPr>
      <t>Estabelecimentos que administram os imóveis
Real estate management</t>
    </r>
  </si>
  <si>
    <t>Commission</t>
  </si>
  <si>
    <t xml:space="preserve">Excluding insurance claims </t>
  </si>
  <si>
    <t>Pessoal remunerado</t>
  </si>
  <si>
    <r>
      <t>按行業和營業額及其他收益分類的主要統計　</t>
    </r>
    <r>
      <rPr>
        <sz val="26"/>
        <rFont val="Times New Roman"/>
        <family val="1"/>
      </rPr>
      <t xml:space="preserve">    </t>
    </r>
  </si>
  <si>
    <r>
      <t xml:space="preserve">行業和營業額及其他收益分類
</t>
    </r>
    <r>
      <rPr>
        <sz val="22"/>
        <rFont val="Times New Roman"/>
        <family val="1"/>
      </rPr>
      <t>Ramo de actividade económica e
os escalões de venda e 
outras receitas
Industry, sales and other receipts</t>
    </r>
  </si>
  <si>
    <t>Pessoal 
remunerado</t>
  </si>
  <si>
    <t>Pessoal ao 
serviço</t>
  </si>
  <si>
    <t>Despesas com 
o pessoal</t>
  </si>
  <si>
    <r>
      <t>員工數目</t>
    </r>
    <r>
      <rPr>
        <sz val="26"/>
        <rFont val="Times New Roman"/>
        <family val="1"/>
      </rPr>
      <t xml:space="preserve">
Nº de pessoas ao serviço
No. of persons engaged</t>
    </r>
  </si>
  <si>
    <t>Despesas com 
o pessoal</t>
  </si>
  <si>
    <t>Despesas com 
o pessoal</t>
  </si>
  <si>
    <t>Estabelecimentos</t>
  </si>
  <si>
    <t>Establishments</t>
  </si>
  <si>
    <t>Compensation 
of employees</t>
  </si>
  <si>
    <t>Electricidade</t>
  </si>
  <si>
    <t>Combustíveis</t>
  </si>
  <si>
    <t>&lt; 100 000</t>
  </si>
  <si>
    <t>100 000 - 499 999</t>
  </si>
  <si>
    <r>
      <t>≧</t>
    </r>
    <r>
      <rPr>
        <sz val="22"/>
        <rFont val="Times New Roman"/>
        <family val="1"/>
      </rPr>
      <t>500 000</t>
    </r>
  </si>
  <si>
    <r>
      <t>≧</t>
    </r>
    <r>
      <rPr>
        <sz val="22"/>
        <rFont val="Times New Roman"/>
        <family val="1"/>
      </rPr>
      <t xml:space="preserve">5 000 000 </t>
    </r>
  </si>
  <si>
    <t>1</t>
  </si>
  <si>
    <r>
      <t>2 - 9</t>
    </r>
  </si>
  <si>
    <r>
      <t>≧</t>
    </r>
    <r>
      <rPr>
        <sz val="22"/>
        <rFont val="Times New Roman"/>
        <family val="1"/>
      </rPr>
      <t>10</t>
    </r>
  </si>
  <si>
    <t>1-9</t>
  </si>
  <si>
    <t>10-49</t>
  </si>
  <si>
    <r>
      <t>≧</t>
    </r>
    <r>
      <rPr>
        <sz val="22"/>
        <rFont val="Times New Roman"/>
        <family val="1"/>
      </rPr>
      <t xml:space="preserve"> 50</t>
    </r>
  </si>
  <si>
    <r>
      <t xml:space="preserve">地產中介
</t>
    </r>
    <r>
      <rPr>
        <sz val="28"/>
        <rFont val="Times New Roman"/>
        <family val="1"/>
      </rPr>
      <t>Agências imobiliárias
Real estate agencies</t>
    </r>
  </si>
  <si>
    <t>Variação de 
existências</t>
  </si>
  <si>
    <r>
      <t xml:space="preserve">不動產管理
</t>
    </r>
    <r>
      <rPr>
        <sz val="28"/>
        <rFont val="Times New Roman"/>
        <family val="1"/>
      </rPr>
      <t>Estabelecimentos que administram 
os imóveis
Real estate management</t>
    </r>
  </si>
  <si>
    <t>Variação de 
existências</t>
  </si>
  <si>
    <t>Pessoal 
remunerado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</si>
</sst>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Ptc&quot;#,##0_);\(&quot;Ptc&quot;#,##0\)"/>
    <numFmt numFmtId="193" formatCode="&quot;Ptc&quot;#,##0_);[Red]\(&quot;Ptc&quot;#,##0\)"/>
    <numFmt numFmtId="194" formatCode="&quot;Ptc&quot;#,##0.00_);\(&quot;Ptc&quot;#,##0.00\)"/>
    <numFmt numFmtId="195" formatCode="&quot;Ptc&quot;#,##0.00_);[Red]\(&quot;Ptc&quot;#,##0.00\)"/>
    <numFmt numFmtId="196" formatCode="_(&quot;Ptc&quot;* #,##0_);_(&quot;Ptc&quot;* \(#,##0\);_(&quot;Ptc&quot;* &quot;-&quot;_);_(@_)"/>
    <numFmt numFmtId="197" formatCode="_(&quot;Ptc&quot;* #,##0.00_);_(&quot;Ptc&quot;* \(#,##0.00\);_(&quot;Ptc&quot;* &quot;-&quot;??_);_(@_)"/>
    <numFmt numFmtId="198" formatCode="m&quot;月&quot;d&quot;日&quot;"/>
    <numFmt numFmtId="199" formatCode="#\ ##0"/>
    <numFmt numFmtId="200" formatCode="\ #\ ###\ ##0;\-#\ ###\ ##0;&quot;-&quot;"/>
    <numFmt numFmtId="201" formatCode="#,##0\ &quot;MOP&quot;;[Red]\-#,##0\ &quot;MOP&quot;"/>
    <numFmt numFmtId="202" formatCode="\(#\)"/>
    <numFmt numFmtId="203" formatCode="#\ ###\ ###;\ 0;\ &quot;-&quot;"/>
    <numFmt numFmtId="204" formatCode="#\ ###\ ###;\ \-#\ ###\ ###;\ &quot;-&quot;"/>
    <numFmt numFmtId="205" formatCode="#\ ##0;\-#\ ##0;\-"/>
    <numFmt numFmtId="206" formatCode="#,##0_ "/>
    <numFmt numFmtId="207" formatCode="\(\+0%\);\(\-0%\)"/>
    <numFmt numFmtId="208" formatCode="0.0%"/>
    <numFmt numFmtId="209" formatCode="0.0%;\-0.0%"/>
    <numFmt numFmtId="210" formatCode="#,###,"/>
    <numFmt numFmtId="211" formatCode="#,###,;;&quot;-&quot;"/>
    <numFmt numFmtId="212" formatCode="#,###;;\-"/>
    <numFmt numFmtId="213" formatCode="#,###,;;\-"/>
    <numFmt numFmtId="214" formatCode="#,###,;\-#,###,"/>
    <numFmt numFmtId="215" formatCode="#,###,;\-#,###,;\-"/>
    <numFmt numFmtId="216" formatCode="\o"/>
    <numFmt numFmtId="217" formatCode="#\ ###\ ##0;\-#\ ###\ ##0;&quot;-&quot;;&quot;-&quot;"/>
    <numFmt numFmtId="218" formatCode="#\ ###\ ##0;\-#\ ###\ ##0;&quot;&quot;;&quot;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</numFmts>
  <fonts count="52">
    <font>
      <sz val="12"/>
      <name val="新細明體"/>
      <family val="0"/>
    </font>
    <font>
      <sz val="12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7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Chn FMing S5"/>
      <family val="1"/>
    </font>
    <font>
      <sz val="11"/>
      <name val="標楷體"/>
      <family val="4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22"/>
      <name val="細明體"/>
      <family val="3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新細明體"/>
      <family val="1"/>
    </font>
    <font>
      <sz val="10"/>
      <name val="細明體"/>
      <family val="3"/>
    </font>
    <font>
      <i/>
      <sz val="10"/>
      <name val="Times New Roman"/>
      <family val="1"/>
    </font>
    <font>
      <sz val="11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30"/>
      <name val="新細明體"/>
      <family val="1"/>
    </font>
    <font>
      <vertAlign val="superscript"/>
      <sz val="30"/>
      <name val="Times New Roman"/>
      <family val="1"/>
    </font>
    <font>
      <sz val="26"/>
      <name val="Times New Roman"/>
      <family val="1"/>
    </font>
    <font>
      <vertAlign val="superscript"/>
      <sz val="26"/>
      <name val="Times New Roman"/>
      <family val="1"/>
    </font>
    <font>
      <sz val="28"/>
      <name val="新細明體"/>
      <family val="1"/>
    </font>
    <font>
      <sz val="28"/>
      <name val="細明體"/>
      <family val="3"/>
    </font>
    <font>
      <sz val="24"/>
      <name val="細明體"/>
      <family val="3"/>
    </font>
    <font>
      <sz val="24"/>
      <name val="Times New Roman"/>
      <family val="1"/>
    </font>
    <font>
      <vertAlign val="superscript"/>
      <sz val="24"/>
      <name val="Times New Roman"/>
      <family val="1"/>
    </font>
    <font>
      <sz val="26"/>
      <name val="新細明體"/>
      <family val="1"/>
    </font>
    <font>
      <sz val="32"/>
      <name val="Times New Roman"/>
      <family val="1"/>
    </font>
    <font>
      <sz val="32"/>
      <name val="新細明體"/>
      <family val="1"/>
    </font>
    <font>
      <sz val="18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2"/>
      <name val="新細明體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vertAlign val="superscript"/>
      <sz val="18"/>
      <name val="Times New Roman"/>
      <family val="1"/>
    </font>
    <font>
      <sz val="18"/>
      <name val="新細明體"/>
      <family val="1"/>
    </font>
    <font>
      <sz val="25"/>
      <name val="Times New Roman"/>
      <family val="1"/>
    </font>
    <font>
      <sz val="26"/>
      <name val="細明體"/>
      <family val="3"/>
    </font>
    <font>
      <sz val="20"/>
      <name val="Times New Roman"/>
      <family val="1"/>
    </font>
    <font>
      <sz val="20"/>
      <name val="新細明體"/>
      <family val="1"/>
    </font>
    <font>
      <sz val="20"/>
      <name val="細明體"/>
      <family val="3"/>
    </font>
    <font>
      <vertAlign val="superscript"/>
      <sz val="2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6" xfId="0" applyFont="1" applyBorder="1" applyAlignment="1">
      <alignment/>
    </xf>
    <xf numFmtId="49" fontId="21" fillId="0" borderId="0" xfId="16" applyNumberFormat="1" applyFont="1" applyFill="1" applyBorder="1" applyAlignment="1">
      <alignment horizontal="left" vertical="top"/>
      <protection/>
    </xf>
    <xf numFmtId="49" fontId="3" fillId="0" borderId="0" xfId="16" applyNumberFormat="1" applyFont="1" applyFill="1" applyBorder="1" applyAlignment="1">
      <alignment vertical="top"/>
      <protection/>
    </xf>
    <xf numFmtId="207" fontId="15" fillId="0" borderId="7" xfId="0" applyNumberFormat="1" applyFont="1" applyBorder="1" applyAlignment="1">
      <alignment horizontal="right" vertical="top"/>
    </xf>
    <xf numFmtId="207" fontId="15" fillId="0" borderId="0" xfId="0" applyNumberFormat="1" applyFont="1" applyAlignment="1">
      <alignment horizontal="right" vertical="top"/>
    </xf>
    <xf numFmtId="207" fontId="15" fillId="0" borderId="0" xfId="0" applyNumberFormat="1" applyFont="1" applyBorder="1" applyAlignment="1">
      <alignment horizontal="right" vertical="top"/>
    </xf>
    <xf numFmtId="0" fontId="15" fillId="0" borderId="0" xfId="0" applyFont="1" applyAlignment="1">
      <alignment vertical="top"/>
    </xf>
    <xf numFmtId="49" fontId="17" fillId="0" borderId="8" xfId="16" applyNumberFormat="1" applyFont="1" applyFill="1" applyBorder="1" applyAlignment="1">
      <alignment horizontal="right" vertical="top" wrapText="1"/>
      <protection/>
    </xf>
    <xf numFmtId="206" fontId="15" fillId="0" borderId="7" xfId="0" applyNumberFormat="1" applyFont="1" applyBorder="1" applyAlignment="1" applyProtection="1">
      <alignment vertical="top"/>
      <protection hidden="1"/>
    </xf>
    <xf numFmtId="206" fontId="15" fillId="0" borderId="0" xfId="0" applyNumberFormat="1" applyFont="1" applyBorder="1" applyAlignment="1" applyProtection="1">
      <alignment vertical="top"/>
      <protection hidden="1"/>
    </xf>
    <xf numFmtId="49" fontId="17" fillId="0" borderId="0" xfId="16" applyNumberFormat="1" applyFont="1" applyFill="1" applyBorder="1" applyAlignment="1">
      <alignment horizontal="left" vertical="top" wrapText="1"/>
      <protection/>
    </xf>
    <xf numFmtId="38" fontId="15" fillId="0" borderId="7" xfId="0" applyNumberFormat="1" applyFont="1" applyBorder="1" applyAlignment="1" applyProtection="1">
      <alignment vertical="top"/>
      <protection hidden="1"/>
    </xf>
    <xf numFmtId="38" fontId="15" fillId="0" borderId="0" xfId="0" applyNumberFormat="1" applyFont="1" applyBorder="1" applyAlignment="1" applyProtection="1">
      <alignment vertical="top"/>
      <protection hidden="1"/>
    </xf>
    <xf numFmtId="0" fontId="15" fillId="0" borderId="0" xfId="0" applyFont="1" applyBorder="1" applyAlignment="1">
      <alignment vertical="top"/>
    </xf>
    <xf numFmtId="49" fontId="17" fillId="0" borderId="0" xfId="16" applyNumberFormat="1" applyFont="1" applyFill="1" applyBorder="1" applyAlignment="1">
      <alignment vertical="top" wrapText="1"/>
      <protection/>
    </xf>
    <xf numFmtId="208" fontId="22" fillId="0" borderId="7" xfId="21" applyNumberFormat="1" applyFont="1" applyBorder="1" applyAlignment="1">
      <alignment horizontal="right" vertical="top"/>
    </xf>
    <xf numFmtId="208" fontId="22" fillId="0" borderId="0" xfId="21" applyNumberFormat="1" applyFont="1" applyBorder="1" applyAlignment="1">
      <alignment horizontal="right" vertical="top"/>
    </xf>
    <xf numFmtId="0" fontId="17" fillId="0" borderId="0" xfId="0" applyFont="1" applyBorder="1" applyAlignment="1">
      <alignment vertical="top"/>
    </xf>
    <xf numFmtId="49" fontId="15" fillId="0" borderId="0" xfId="16" applyNumberFormat="1" applyFont="1" applyFill="1" applyBorder="1" applyAlignment="1">
      <alignment horizontal="left" vertical="top" wrapText="1"/>
      <protection/>
    </xf>
    <xf numFmtId="49" fontId="3" fillId="0" borderId="0" xfId="16" applyNumberFormat="1" applyFont="1" applyFill="1" applyBorder="1" applyAlignment="1">
      <alignment vertical="top" wrapText="1"/>
      <protection/>
    </xf>
    <xf numFmtId="49" fontId="15" fillId="0" borderId="0" xfId="16" applyNumberFormat="1" applyFont="1" applyFill="1" applyBorder="1" applyAlignment="1">
      <alignment horizontal="left" vertical="top"/>
      <protection/>
    </xf>
    <xf numFmtId="0" fontId="3" fillId="0" borderId="0" xfId="16" applyFont="1" applyFill="1" applyBorder="1" applyAlignment="1">
      <alignment vertical="top" wrapText="1"/>
      <protection/>
    </xf>
    <xf numFmtId="38" fontId="15" fillId="0" borderId="7" xfId="0" applyNumberFormat="1" applyFont="1" applyBorder="1" applyAlignment="1">
      <alignment horizontal="right" vertical="top"/>
    </xf>
    <xf numFmtId="38" fontId="15" fillId="0" borderId="0" xfId="0" applyNumberFormat="1" applyFont="1" applyAlignment="1">
      <alignment horizontal="right" vertical="top"/>
    </xf>
    <xf numFmtId="38" fontId="15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/>
    </xf>
    <xf numFmtId="49" fontId="15" fillId="0" borderId="0" xfId="16" applyNumberFormat="1" applyFont="1" applyFill="1" applyBorder="1" applyAlignment="1">
      <alignment vertical="top" wrapText="1"/>
      <protection/>
    </xf>
    <xf numFmtId="207" fontId="23" fillId="0" borderId="7" xfId="0" applyNumberFormat="1" applyFont="1" applyBorder="1" applyAlignment="1">
      <alignment horizontal="right" vertical="top"/>
    </xf>
    <xf numFmtId="207" fontId="23" fillId="0" borderId="0" xfId="0" applyNumberFormat="1" applyFont="1" applyAlignment="1">
      <alignment horizontal="right" vertical="top"/>
    </xf>
    <xf numFmtId="207" fontId="23" fillId="0" borderId="0" xfId="0" applyNumberFormat="1" applyFont="1" applyBorder="1" applyAlignment="1">
      <alignment horizontal="right" vertical="top"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16" applyNumberFormat="1" applyFont="1" applyAlignment="1">
      <alignment horizontal="right"/>
      <protection/>
    </xf>
    <xf numFmtId="49" fontId="20" fillId="0" borderId="0" xfId="16" applyNumberFormat="1" applyFont="1" applyAlignment="1">
      <alignment/>
      <protection/>
    </xf>
    <xf numFmtId="0" fontId="5" fillId="0" borderId="0" xfId="0" applyFont="1" applyBorder="1" applyAlignment="1">
      <alignment/>
    </xf>
    <xf numFmtId="49" fontId="5" fillId="0" borderId="0" xfId="16" applyNumberFormat="1" applyFont="1" applyAlignment="1">
      <alignment/>
      <protection/>
    </xf>
    <xf numFmtId="0" fontId="5" fillId="0" borderId="0" xfId="17" applyFont="1">
      <alignment/>
      <protection/>
    </xf>
    <xf numFmtId="217" fontId="24" fillId="0" borderId="0" xfId="16" applyNumberFormat="1" applyFont="1" applyFill="1" applyBorder="1" applyAlignment="1">
      <alignment horizontal="right" vertical="top"/>
      <protection/>
    </xf>
    <xf numFmtId="217" fontId="24" fillId="0" borderId="9" xfId="16" applyNumberFormat="1" applyFont="1" applyFill="1" applyBorder="1" applyAlignment="1">
      <alignment horizontal="right" vertical="top"/>
      <protection/>
    </xf>
    <xf numFmtId="218" fontId="24" fillId="0" borderId="9" xfId="16" applyNumberFormat="1" applyFont="1" applyFill="1" applyBorder="1" applyAlignment="1">
      <alignment horizontal="right" vertical="top"/>
      <protection/>
    </xf>
    <xf numFmtId="0" fontId="25" fillId="0" borderId="0" xfId="16" applyFont="1" applyFill="1" applyAlignment="1">
      <alignment vertical="center"/>
      <protection/>
    </xf>
    <xf numFmtId="0" fontId="26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vertical="center"/>
      <protection/>
    </xf>
    <xf numFmtId="0" fontId="28" fillId="0" borderId="0" xfId="16" applyFont="1" applyFill="1" applyBorder="1" applyAlignment="1" quotePrefix="1">
      <alignment horizontal="left" vertical="top"/>
      <protection/>
    </xf>
    <xf numFmtId="0" fontId="28" fillId="0" borderId="0" xfId="16" applyFont="1" applyFill="1" applyBorder="1" applyAlignment="1">
      <alignment horizontal="left"/>
      <protection/>
    </xf>
    <xf numFmtId="0" fontId="28" fillId="0" borderId="0" xfId="16" applyFont="1" applyFill="1" applyBorder="1" applyAlignment="1">
      <alignment wrapText="1"/>
      <protection/>
    </xf>
    <xf numFmtId="0" fontId="28" fillId="0" borderId="0" xfId="16" applyFont="1" applyFill="1" applyBorder="1">
      <alignment/>
      <protection/>
    </xf>
    <xf numFmtId="0" fontId="28" fillId="0" borderId="0" xfId="16" applyFont="1" applyFill="1">
      <alignment/>
      <protection/>
    </xf>
    <xf numFmtId="0" fontId="30" fillId="0" borderId="6" xfId="18" applyFont="1" applyFill="1" applyBorder="1" applyAlignment="1">
      <alignment horizontal="center" vertical="center" wrapText="1"/>
      <protection/>
    </xf>
    <xf numFmtId="0" fontId="24" fillId="0" borderId="0" xfId="17" applyFont="1" applyFill="1" applyBorder="1" applyAlignment="1">
      <alignment horizontal="center" vertical="center" wrapText="1"/>
      <protection/>
    </xf>
    <xf numFmtId="0" fontId="24" fillId="0" borderId="7" xfId="18" applyFont="1" applyFill="1" applyBorder="1" applyAlignment="1">
      <alignment horizontal="center" vertical="center" wrapText="1"/>
      <protection/>
    </xf>
    <xf numFmtId="0" fontId="30" fillId="0" borderId="1" xfId="18" applyFont="1" applyFill="1" applyBorder="1" applyAlignment="1">
      <alignment horizontal="center" vertical="center" wrapText="1"/>
      <protection/>
    </xf>
    <xf numFmtId="0" fontId="24" fillId="0" borderId="0" xfId="16" applyFont="1" applyFill="1" applyBorder="1" applyAlignment="1">
      <alignment vertical="center" wrapText="1"/>
      <protection/>
    </xf>
    <xf numFmtId="0" fontId="24" fillId="0" borderId="7" xfId="0" applyFont="1" applyBorder="1" applyAlignment="1">
      <alignment horizontal="center" vertical="center" wrapText="1"/>
    </xf>
    <xf numFmtId="0" fontId="24" fillId="0" borderId="3" xfId="18" applyFont="1" applyFill="1" applyBorder="1" applyAlignment="1">
      <alignment horizontal="center" vertical="center" wrapText="1"/>
      <protection/>
    </xf>
    <xf numFmtId="0" fontId="24" fillId="0" borderId="0" xfId="18" applyFont="1" applyFill="1" applyBorder="1" applyAlignment="1">
      <alignment horizontal="center" vertical="center" wrapText="1"/>
      <protection/>
    </xf>
    <xf numFmtId="0" fontId="24" fillId="0" borderId="0" xfId="16" applyFont="1" applyFill="1" applyBorder="1" applyAlignment="1">
      <alignment vertical="center"/>
      <protection/>
    </xf>
    <xf numFmtId="0" fontId="24" fillId="0" borderId="10" xfId="18" applyFont="1" applyFill="1" applyBorder="1" applyAlignment="1">
      <alignment horizontal="center" vertical="center" wrapText="1"/>
      <protection/>
    </xf>
    <xf numFmtId="0" fontId="24" fillId="0" borderId="11" xfId="18" applyFont="1" applyFill="1" applyBorder="1" applyAlignment="1">
      <alignment horizontal="center" vertical="center" wrapText="1"/>
      <protection/>
    </xf>
    <xf numFmtId="0" fontId="32" fillId="0" borderId="4" xfId="16" applyFont="1" applyFill="1" applyBorder="1" applyAlignment="1">
      <alignment horizontal="center" vertical="center"/>
      <protection/>
    </xf>
    <xf numFmtId="201" fontId="32" fillId="0" borderId="0" xfId="16" applyNumberFormat="1" applyFont="1" applyFill="1" applyBorder="1" applyAlignment="1">
      <alignment horizontal="centerContinuous" vertical="center"/>
      <protection/>
    </xf>
    <xf numFmtId="201" fontId="33" fillId="0" borderId="0" xfId="16" applyNumberFormat="1" applyFont="1" applyFill="1" applyBorder="1" applyAlignment="1">
      <alignment horizontal="centerContinuous" vertical="center"/>
      <protection/>
    </xf>
    <xf numFmtId="0" fontId="33" fillId="0" borderId="4" xfId="16" applyNumberFormat="1" applyFont="1" applyFill="1" applyBorder="1" applyAlignment="1">
      <alignment horizontal="center" vertical="center"/>
      <protection/>
    </xf>
    <xf numFmtId="0" fontId="33" fillId="0" borderId="4" xfId="16" applyNumberFormat="1" applyFont="1" applyFill="1" applyBorder="1" applyAlignment="1">
      <alignment horizontal="centerContinuous" vertical="center"/>
      <protection/>
    </xf>
    <xf numFmtId="0" fontId="33" fillId="0" borderId="5" xfId="16" applyNumberFormat="1" applyFont="1" applyFill="1" applyBorder="1" applyAlignment="1">
      <alignment horizontal="center" vertical="center"/>
      <protection/>
    </xf>
    <xf numFmtId="202" fontId="33" fillId="0" borderId="0" xfId="16" applyNumberFormat="1" applyFont="1" applyFill="1" applyBorder="1" applyAlignment="1">
      <alignment vertical="center"/>
      <protection/>
    </xf>
    <xf numFmtId="0" fontId="24" fillId="0" borderId="0" xfId="16" applyNumberFormat="1" applyFont="1" applyFill="1" applyBorder="1" applyAlignment="1">
      <alignment horizontal="centerContinuous"/>
      <protection/>
    </xf>
    <xf numFmtId="0" fontId="24" fillId="0" borderId="0" xfId="16" applyNumberFormat="1" applyFont="1" applyFill="1" applyBorder="1" applyAlignment="1">
      <alignment horizontal="centerContinuous" wrapText="1"/>
      <protection/>
    </xf>
    <xf numFmtId="0" fontId="24" fillId="0" borderId="7" xfId="16" applyNumberFormat="1" applyFont="1" applyFill="1" applyBorder="1" applyAlignment="1">
      <alignment horizontal="centerContinuous"/>
      <protection/>
    </xf>
    <xf numFmtId="202" fontId="24" fillId="0" borderId="0" xfId="16" applyNumberFormat="1" applyFont="1" applyFill="1" applyBorder="1">
      <alignment/>
      <protection/>
    </xf>
    <xf numFmtId="0" fontId="24" fillId="0" borderId="0" xfId="16" applyNumberFormat="1" applyFont="1" applyFill="1" applyBorder="1" applyAlignment="1">
      <alignment horizontal="center"/>
      <protection/>
    </xf>
    <xf numFmtId="205" fontId="24" fillId="0" borderId="7" xfId="0" applyNumberFormat="1" applyFont="1" applyBorder="1" applyAlignment="1" applyProtection="1">
      <alignment vertical="top"/>
      <protection hidden="1"/>
    </xf>
    <xf numFmtId="205" fontId="24" fillId="0" borderId="0" xfId="0" applyNumberFormat="1" applyFont="1" applyBorder="1" applyAlignment="1" applyProtection="1">
      <alignment vertical="top"/>
      <protection hidden="1"/>
    </xf>
    <xf numFmtId="0" fontId="24" fillId="0" borderId="0" xfId="17" applyFont="1" applyFill="1" applyBorder="1" applyAlignment="1">
      <alignment vertical="top"/>
      <protection/>
    </xf>
    <xf numFmtId="49" fontId="24" fillId="0" borderId="0" xfId="16" applyNumberFormat="1" applyFont="1" applyFill="1" applyBorder="1" applyAlignment="1">
      <alignment horizontal="left" vertical="top" wrapText="1"/>
      <protection/>
    </xf>
    <xf numFmtId="49" fontId="24" fillId="0" borderId="9" xfId="16" applyNumberFormat="1" applyFont="1" applyFill="1" applyBorder="1" applyAlignment="1">
      <alignment horizontal="left" vertical="top"/>
      <protection/>
    </xf>
    <xf numFmtId="205" fontId="24" fillId="0" borderId="9" xfId="0" applyNumberFormat="1" applyFont="1" applyBorder="1" applyAlignment="1" applyProtection="1">
      <alignment vertical="top"/>
      <protection hidden="1"/>
    </xf>
    <xf numFmtId="49" fontId="29" fillId="0" borderId="0" xfId="16" applyNumberFormat="1" applyFont="1" applyFill="1" applyAlignment="1">
      <alignment horizontal="right"/>
      <protection/>
    </xf>
    <xf numFmtId="49" fontId="35" fillId="0" borderId="0" xfId="16" applyNumberFormat="1" applyFont="1" applyAlignment="1">
      <alignment/>
      <protection/>
    </xf>
    <xf numFmtId="0" fontId="28" fillId="0" borderId="0" xfId="16" applyFont="1" applyFill="1" applyAlignment="1">
      <alignment wrapText="1"/>
      <protection/>
    </xf>
    <xf numFmtId="205" fontId="28" fillId="0" borderId="0" xfId="0" applyNumberFormat="1" applyFont="1" applyBorder="1" applyAlignment="1" applyProtection="1">
      <alignment vertical="top"/>
      <protection hidden="1"/>
    </xf>
    <xf numFmtId="49" fontId="28" fillId="0" borderId="0" xfId="16" applyNumberFormat="1" applyFont="1" applyFill="1" applyAlignment="1">
      <alignment/>
      <protection/>
    </xf>
    <xf numFmtId="49" fontId="28" fillId="0" borderId="0" xfId="16" applyNumberFormat="1" applyFont="1" applyAlignment="1">
      <alignment/>
      <protection/>
    </xf>
    <xf numFmtId="0" fontId="28" fillId="0" borderId="0" xfId="17" applyFont="1">
      <alignment/>
      <protection/>
    </xf>
    <xf numFmtId="0" fontId="36" fillId="0" borderId="0" xfId="16" applyFont="1" applyFill="1" applyBorder="1" applyAlignment="1">
      <alignment vertical="center"/>
      <protection/>
    </xf>
    <xf numFmtId="0" fontId="37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horizontal="left" vertical="center"/>
      <protection/>
    </xf>
    <xf numFmtId="0" fontId="38" fillId="0" borderId="0" xfId="16" applyFont="1" applyFill="1" applyBorder="1" applyAlignment="1">
      <alignment vertical="center"/>
      <protection/>
    </xf>
    <xf numFmtId="0" fontId="25" fillId="0" borderId="0" xfId="16" applyFont="1" applyFill="1" applyBorder="1" applyAlignment="1">
      <alignment vertical="top"/>
      <protection/>
    </xf>
    <xf numFmtId="0" fontId="38" fillId="0" borderId="0" xfId="16" applyFont="1" applyFill="1">
      <alignment/>
      <protection/>
    </xf>
    <xf numFmtId="0" fontId="33" fillId="0" borderId="0" xfId="16" applyFont="1" applyFill="1" applyBorder="1" applyAlignment="1" quotePrefix="1">
      <alignment horizontal="right"/>
      <protection/>
    </xf>
    <xf numFmtId="0" fontId="38" fillId="0" borderId="0" xfId="16" applyFont="1" applyFill="1" applyBorder="1">
      <alignment/>
      <protection/>
    </xf>
    <xf numFmtId="0" fontId="30" fillId="0" borderId="0" xfId="18" applyFont="1" applyFill="1" applyBorder="1" applyAlignment="1">
      <alignment horizontal="center" vertical="center" wrapText="1"/>
      <protection/>
    </xf>
    <xf numFmtId="0" fontId="30" fillId="0" borderId="1" xfId="16" applyFont="1" applyFill="1" applyBorder="1" applyAlignment="1">
      <alignment horizontal="center" vertical="center" wrapText="1"/>
      <protection/>
    </xf>
    <xf numFmtId="0" fontId="30" fillId="0" borderId="6" xfId="16" applyFont="1" applyFill="1" applyBorder="1" applyAlignment="1">
      <alignment horizontal="center" vertical="center" wrapText="1"/>
      <protection/>
    </xf>
    <xf numFmtId="0" fontId="24" fillId="0" borderId="0" xfId="16" applyFont="1" applyFill="1" applyBorder="1" applyAlignment="1">
      <alignment horizontal="center" vertical="center"/>
      <protection/>
    </xf>
    <xf numFmtId="0" fontId="28" fillId="0" borderId="3" xfId="0" applyFont="1" applyBorder="1" applyAlignment="1">
      <alignment horizontal="center" vertical="center" wrapText="1"/>
    </xf>
    <xf numFmtId="0" fontId="28" fillId="0" borderId="3" xfId="18" applyFont="1" applyFill="1" applyBorder="1" applyAlignment="1">
      <alignment horizontal="center" vertical="center" wrapText="1"/>
      <protection/>
    </xf>
    <xf numFmtId="0" fontId="28" fillId="0" borderId="3" xfId="16" applyFont="1" applyFill="1" applyBorder="1" applyAlignment="1">
      <alignment horizontal="center" vertical="center" wrapText="1"/>
      <protection/>
    </xf>
    <xf numFmtId="0" fontId="28" fillId="0" borderId="7" xfId="16" applyFont="1" applyFill="1" applyBorder="1" applyAlignment="1">
      <alignment horizontal="center" vertical="center" wrapText="1"/>
      <protection/>
    </xf>
    <xf numFmtId="0" fontId="24" fillId="0" borderId="0" xfId="16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1" xfId="18" applyFont="1" applyFill="1" applyBorder="1" applyAlignment="1">
      <alignment horizontal="center" vertical="center" wrapText="1"/>
      <protection/>
    </xf>
    <xf numFmtId="0" fontId="28" fillId="0" borderId="11" xfId="16" applyFont="1" applyFill="1" applyBorder="1" applyAlignment="1">
      <alignment horizontal="center" vertical="center" wrapText="1"/>
      <protection/>
    </xf>
    <xf numFmtId="0" fontId="28" fillId="0" borderId="10" xfId="16" applyFont="1" applyFill="1" applyBorder="1" applyAlignment="1">
      <alignment horizontal="center" vertical="center" wrapText="1"/>
      <protection/>
    </xf>
    <xf numFmtId="0" fontId="39" fillId="0" borderId="0" xfId="17" applyFont="1" applyFill="1" applyBorder="1" applyAlignment="1">
      <alignment horizontal="center" vertical="center" wrapText="1"/>
      <protection/>
    </xf>
    <xf numFmtId="0" fontId="14" fillId="0" borderId="4" xfId="16" applyFont="1" applyFill="1" applyBorder="1" applyAlignment="1">
      <alignment horizontal="center" vertical="center"/>
      <protection/>
    </xf>
    <xf numFmtId="0" fontId="39" fillId="0" borderId="9" xfId="17" applyFont="1" applyFill="1" applyBorder="1" applyAlignment="1">
      <alignment horizontal="center" vertical="center" wrapText="1"/>
      <protection/>
    </xf>
    <xf numFmtId="0" fontId="39" fillId="0" borderId="12" xfId="17" applyFont="1" applyFill="1" applyBorder="1" applyAlignment="1">
      <alignment horizontal="center" vertical="center" wrapText="1"/>
      <protection/>
    </xf>
    <xf numFmtId="201" fontId="39" fillId="0" borderId="0" xfId="16" applyNumberFormat="1" applyFont="1" applyFill="1" applyBorder="1" applyAlignment="1">
      <alignment horizontal="center" vertical="center"/>
      <protection/>
    </xf>
    <xf numFmtId="0" fontId="39" fillId="0" borderId="0" xfId="16" applyFont="1" applyFill="1" applyBorder="1" applyAlignment="1">
      <alignment horizontal="center" vertical="center"/>
      <protection/>
    </xf>
    <xf numFmtId="0" fontId="39" fillId="0" borderId="4" xfId="16" applyNumberFormat="1" applyFont="1" applyFill="1" applyBorder="1" applyAlignment="1">
      <alignment horizontal="center" vertical="center"/>
      <protection/>
    </xf>
    <xf numFmtId="0" fontId="39" fillId="0" borderId="5" xfId="16" applyNumberFormat="1" applyFont="1" applyFill="1" applyBorder="1" applyAlignment="1">
      <alignment horizontal="center" vertical="center"/>
      <protection/>
    </xf>
    <xf numFmtId="202" fontId="39" fillId="0" borderId="0" xfId="16" applyNumberFormat="1" applyFont="1" applyFill="1" applyBorder="1" applyAlignment="1">
      <alignment horizontal="center" vertical="center"/>
      <protection/>
    </xf>
    <xf numFmtId="0" fontId="24" fillId="0" borderId="6" xfId="16" applyNumberFormat="1" applyFont="1" applyFill="1" applyBorder="1" applyAlignment="1">
      <alignment horizontal="centerContinuous"/>
      <protection/>
    </xf>
    <xf numFmtId="0" fontId="24" fillId="0" borderId="13" xfId="16" applyNumberFormat="1" applyFont="1" applyFill="1" applyBorder="1" applyAlignment="1">
      <alignment horizontal="centerContinuous" wrapText="1"/>
      <protection/>
    </xf>
    <xf numFmtId="0" fontId="24" fillId="0" borderId="2" xfId="0" applyFont="1" applyFill="1" applyBorder="1" applyAlignment="1">
      <alignment/>
    </xf>
    <xf numFmtId="0" fontId="24" fillId="0" borderId="2" xfId="16" applyNumberFormat="1" applyFont="1" applyFill="1" applyBorder="1" applyAlignment="1">
      <alignment horizontal="center"/>
      <protection/>
    </xf>
    <xf numFmtId="38" fontId="24" fillId="0" borderId="7" xfId="0" applyNumberFormat="1" applyFont="1" applyBorder="1" applyAlignment="1" applyProtection="1">
      <alignment vertical="top"/>
      <protection hidden="1"/>
    </xf>
    <xf numFmtId="38" fontId="24" fillId="0" borderId="0" xfId="0" applyNumberFormat="1" applyFont="1" applyBorder="1" applyAlignment="1" applyProtection="1">
      <alignment vertical="top"/>
      <protection hidden="1"/>
    </xf>
    <xf numFmtId="38" fontId="24" fillId="0" borderId="0" xfId="17" applyNumberFormat="1" applyFont="1" applyFill="1" applyBorder="1" applyAlignment="1">
      <alignment vertical="top"/>
      <protection/>
    </xf>
    <xf numFmtId="38" fontId="24" fillId="0" borderId="10" xfId="0" applyNumberFormat="1" applyFont="1" applyBorder="1" applyAlignment="1" applyProtection="1">
      <alignment vertical="top"/>
      <protection hidden="1"/>
    </xf>
    <xf numFmtId="38" fontId="24" fillId="0" borderId="9" xfId="0" applyNumberFormat="1" applyFont="1" applyBorder="1" applyAlignment="1" applyProtection="1">
      <alignment vertical="top"/>
      <protection hidden="1"/>
    </xf>
    <xf numFmtId="38" fontId="24" fillId="0" borderId="9" xfId="16" applyNumberFormat="1" applyFont="1" applyFill="1" applyBorder="1">
      <alignment/>
      <protection/>
    </xf>
    <xf numFmtId="49" fontId="24" fillId="0" borderId="0" xfId="16" applyNumberFormat="1" applyFont="1" applyFill="1" applyAlignment="1">
      <alignment/>
      <protection/>
    </xf>
    <xf numFmtId="0" fontId="24" fillId="0" borderId="0" xfId="16" applyFont="1" applyFill="1" applyAlignment="1">
      <alignment wrapText="1"/>
      <protection/>
    </xf>
    <xf numFmtId="0" fontId="24" fillId="0" borderId="0" xfId="16" applyFont="1" applyFill="1">
      <alignment/>
      <protection/>
    </xf>
    <xf numFmtId="205" fontId="24" fillId="0" borderId="0" xfId="0" applyNumberFormat="1" applyFont="1" applyFill="1" applyAlignment="1" applyProtection="1">
      <alignment vertical="top"/>
      <protection hidden="1"/>
    </xf>
    <xf numFmtId="0" fontId="24" fillId="0" borderId="0" xfId="16" applyFont="1" applyFill="1" applyBorder="1">
      <alignment/>
      <protection/>
    </xf>
    <xf numFmtId="210" fontId="24" fillId="0" borderId="0" xfId="0" applyNumberFormat="1" applyFont="1" applyBorder="1" applyAlignment="1" applyProtection="1">
      <alignment vertical="top"/>
      <protection hidden="1"/>
    </xf>
    <xf numFmtId="49" fontId="38" fillId="0" borderId="0" xfId="16" applyNumberFormat="1" applyFont="1" applyFill="1" applyAlignment="1">
      <alignment/>
      <protection/>
    </xf>
    <xf numFmtId="217" fontId="33" fillId="0" borderId="0" xfId="16" applyNumberFormat="1" applyFont="1" applyFill="1" applyBorder="1" applyAlignment="1">
      <alignment horizontal="right" vertical="top"/>
      <protection/>
    </xf>
    <xf numFmtId="0" fontId="35" fillId="0" borderId="0" xfId="17" applyFont="1" applyFill="1" applyBorder="1" applyAlignment="1">
      <alignment horizontal="left" vertical="center"/>
      <protection/>
    </xf>
    <xf numFmtId="49" fontId="25" fillId="0" borderId="0" xfId="16" applyNumberFormat="1" applyFont="1" applyFill="1" applyBorder="1" applyAlignment="1">
      <alignment vertical="center"/>
      <protection/>
    </xf>
    <xf numFmtId="0" fontId="39" fillId="0" borderId="0" xfId="16" applyFont="1" applyFill="1" applyBorder="1" applyAlignment="1" quotePrefix="1">
      <alignment horizontal="left" vertical="top"/>
      <protection/>
    </xf>
    <xf numFmtId="0" fontId="39" fillId="0" borderId="0" xfId="17" applyFont="1" applyFill="1" applyAlignment="1">
      <alignment vertical="top"/>
      <protection/>
    </xf>
    <xf numFmtId="49" fontId="39" fillId="0" borderId="14" xfId="16" applyNumberFormat="1" applyFont="1" applyFill="1" applyBorder="1">
      <alignment/>
      <protection/>
    </xf>
    <xf numFmtId="0" fontId="39" fillId="0" borderId="0" xfId="16" applyFont="1" applyFill="1" applyBorder="1">
      <alignment/>
      <protection/>
    </xf>
    <xf numFmtId="49" fontId="39" fillId="0" borderId="0" xfId="16" applyNumberFormat="1" applyFont="1" applyFill="1" applyBorder="1">
      <alignment/>
      <protection/>
    </xf>
    <xf numFmtId="0" fontId="39" fillId="0" borderId="0" xfId="16" applyFont="1" applyFill="1">
      <alignment/>
      <protection/>
    </xf>
    <xf numFmtId="0" fontId="38" fillId="0" borderId="0" xfId="16" applyFont="1" applyFill="1" applyBorder="1" applyAlignment="1" quotePrefix="1">
      <alignment horizontal="left" vertical="top"/>
      <protection/>
    </xf>
    <xf numFmtId="0" fontId="38" fillId="0" borderId="0" xfId="16" applyFont="1" applyFill="1" applyBorder="1" applyAlignment="1" quotePrefix="1">
      <alignment horizontal="left"/>
      <protection/>
    </xf>
    <xf numFmtId="49" fontId="28" fillId="0" borderId="9" xfId="16" applyNumberFormat="1" applyFont="1" applyFill="1" applyBorder="1">
      <alignment/>
      <protection/>
    </xf>
    <xf numFmtId="0" fontId="38" fillId="0" borderId="9" xfId="16" applyFont="1" applyFill="1" applyBorder="1">
      <alignment/>
      <protection/>
    </xf>
    <xf numFmtId="49" fontId="38" fillId="0" borderId="0" xfId="16" applyNumberFormat="1" applyFont="1" applyFill="1" applyBorder="1">
      <alignment/>
      <protection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18" applyFont="1" applyBorder="1" applyAlignment="1">
      <alignment horizontal="center" vertical="center" wrapText="1"/>
      <protection/>
    </xf>
    <xf numFmtId="0" fontId="41" fillId="0" borderId="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3" xfId="18" applyFont="1" applyBorder="1" applyAlignment="1">
      <alignment horizontal="center" vertical="center" wrapText="1"/>
      <protection/>
    </xf>
    <xf numFmtId="0" fontId="39" fillId="0" borderId="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18" applyFont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16" applyNumberFormat="1" applyFont="1" applyFill="1" applyBorder="1" applyAlignment="1">
      <alignment horizontal="centerContinuous"/>
      <protection/>
    </xf>
    <xf numFmtId="0" fontId="38" fillId="0" borderId="7" xfId="16" applyNumberFormat="1" applyFont="1" applyFill="1" applyBorder="1" applyAlignment="1">
      <alignment horizontal="centerContinuous"/>
      <protection/>
    </xf>
    <xf numFmtId="0" fontId="38" fillId="0" borderId="0" xfId="16" applyNumberFormat="1" applyFont="1" applyFill="1" applyBorder="1" applyAlignment="1">
      <alignment horizontal="center"/>
      <protection/>
    </xf>
    <xf numFmtId="0" fontId="38" fillId="0" borderId="0" xfId="16" applyNumberFormat="1" applyFont="1" applyFill="1" applyBorder="1" applyAlignment="1">
      <alignment horizontal="centerContinuous"/>
      <protection/>
    </xf>
    <xf numFmtId="202" fontId="38" fillId="0" borderId="0" xfId="16" applyNumberFormat="1" applyFont="1" applyFill="1" applyBorder="1">
      <alignment/>
      <protection/>
    </xf>
    <xf numFmtId="205" fontId="42" fillId="0" borderId="0" xfId="0" applyNumberFormat="1" applyFont="1" applyBorder="1" applyAlignment="1" applyProtection="1">
      <alignment horizontal="right" vertical="top"/>
      <protection hidden="1"/>
    </xf>
    <xf numFmtId="0" fontId="43" fillId="0" borderId="0" xfId="16" applyFont="1" applyFill="1" applyAlignment="1">
      <alignment vertical="top"/>
      <protection/>
    </xf>
    <xf numFmtId="0" fontId="39" fillId="0" borderId="0" xfId="16" applyFont="1" applyFill="1" applyAlignment="1">
      <alignment vertical="top"/>
      <protection/>
    </xf>
    <xf numFmtId="49" fontId="39" fillId="0" borderId="0" xfId="16" applyNumberFormat="1" applyFont="1" applyFill="1" applyBorder="1" applyAlignment="1">
      <alignment vertical="top"/>
      <protection/>
    </xf>
    <xf numFmtId="205" fontId="32" fillId="0" borderId="0" xfId="0" applyNumberFormat="1" applyFont="1" applyBorder="1" applyAlignment="1" applyProtection="1">
      <alignment horizontal="right" vertical="top"/>
      <protection hidden="1"/>
    </xf>
    <xf numFmtId="205" fontId="32" fillId="0" borderId="0" xfId="0" applyNumberFormat="1" applyFont="1" applyAlignment="1" applyProtection="1">
      <alignment horizontal="right" vertical="top"/>
      <protection hidden="1"/>
    </xf>
    <xf numFmtId="0" fontId="39" fillId="0" borderId="0" xfId="16" applyFont="1" applyFill="1" applyBorder="1" applyAlignment="1">
      <alignment vertical="top" wrapText="1"/>
      <protection/>
    </xf>
    <xf numFmtId="49" fontId="39" fillId="0" borderId="9" xfId="16" applyNumberFormat="1" applyFont="1" applyFill="1" applyBorder="1" applyAlignment="1">
      <alignment vertical="top"/>
      <protection/>
    </xf>
    <xf numFmtId="203" fontId="39" fillId="0" borderId="9" xfId="16" applyNumberFormat="1" applyFont="1" applyFill="1" applyBorder="1" applyAlignment="1">
      <alignment vertical="top"/>
      <protection/>
    </xf>
    <xf numFmtId="49" fontId="44" fillId="0" borderId="0" xfId="16" applyNumberFormat="1" applyFont="1" applyAlignment="1">
      <alignment horizontal="right"/>
      <protection/>
    </xf>
    <xf numFmtId="49" fontId="45" fillId="0" borderId="0" xfId="16" applyNumberFormat="1" applyFont="1" applyAlignment="1">
      <alignment/>
      <protection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49" fontId="38" fillId="0" borderId="0" xfId="16" applyNumberFormat="1" applyFont="1" applyAlignment="1">
      <alignment/>
      <protection/>
    </xf>
    <xf numFmtId="0" fontId="38" fillId="0" borderId="0" xfId="17" applyFont="1">
      <alignment/>
      <protection/>
    </xf>
    <xf numFmtId="49" fontId="38" fillId="0" borderId="0" xfId="16" applyNumberFormat="1" applyFont="1" applyFill="1" applyAlignment="1">
      <alignment vertical="top"/>
      <protection/>
    </xf>
    <xf numFmtId="49" fontId="28" fillId="0" borderId="0" xfId="16" applyNumberFormat="1" applyFont="1" applyFill="1" applyBorder="1" applyAlignment="1">
      <alignment vertical="top"/>
      <protection/>
    </xf>
    <xf numFmtId="0" fontId="38" fillId="0" borderId="0" xfId="16" applyFont="1" applyFill="1" applyAlignment="1">
      <alignment vertical="top"/>
      <protection/>
    </xf>
    <xf numFmtId="0" fontId="38" fillId="0" borderId="0" xfId="16" applyFont="1" applyFill="1" applyBorder="1" applyAlignment="1">
      <alignment vertical="top"/>
      <protection/>
    </xf>
    <xf numFmtId="49" fontId="28" fillId="0" borderId="14" xfId="16" applyNumberFormat="1" applyFont="1" applyFill="1" applyBorder="1" applyAlignment="1">
      <alignment vertical="top"/>
      <protection/>
    </xf>
    <xf numFmtId="0" fontId="28" fillId="0" borderId="0" xfId="16" applyFont="1" applyFill="1" applyBorder="1" applyAlignment="1">
      <alignment vertical="center"/>
      <protection/>
    </xf>
    <xf numFmtId="0" fontId="35" fillId="0" borderId="0" xfId="17" applyFont="1" applyBorder="1" applyAlignment="1">
      <alignment horizontal="left" vertical="center"/>
      <protection/>
    </xf>
    <xf numFmtId="49" fontId="28" fillId="0" borderId="0" xfId="16" applyNumberFormat="1" applyFont="1" applyFill="1" applyBorder="1" applyAlignment="1">
      <alignment vertical="center"/>
      <protection/>
    </xf>
    <xf numFmtId="0" fontId="39" fillId="0" borderId="0" xfId="17" applyFont="1" applyAlignment="1">
      <alignment vertical="top"/>
      <protection/>
    </xf>
    <xf numFmtId="0" fontId="39" fillId="0" borderId="14" xfId="16" applyFont="1" applyFill="1" applyBorder="1">
      <alignment/>
      <protection/>
    </xf>
    <xf numFmtId="0" fontId="28" fillId="0" borderId="9" xfId="16" applyFont="1" applyFill="1" applyBorder="1">
      <alignment/>
      <protection/>
    </xf>
    <xf numFmtId="0" fontId="39" fillId="0" borderId="1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8" xfId="16" applyNumberFormat="1" applyFont="1" applyFill="1" applyBorder="1" applyAlignment="1">
      <alignment horizontal="centerContinuous" wrapText="1"/>
      <protection/>
    </xf>
    <xf numFmtId="0" fontId="43" fillId="0" borderId="0" xfId="16" applyFont="1" applyFill="1" applyBorder="1" applyAlignment="1">
      <alignment vertical="top"/>
      <protection/>
    </xf>
    <xf numFmtId="0" fontId="33" fillId="0" borderId="0" xfId="16" applyFont="1" applyFill="1" applyAlignment="1">
      <alignment vertical="top"/>
      <protection/>
    </xf>
    <xf numFmtId="49" fontId="39" fillId="0" borderId="8" xfId="16" applyNumberFormat="1" applyFont="1" applyFill="1" applyBorder="1" applyAlignment="1">
      <alignment vertical="top"/>
      <protection/>
    </xf>
    <xf numFmtId="0" fontId="14" fillId="0" borderId="8" xfId="16" applyFont="1" applyFill="1" applyBorder="1" applyAlignment="1">
      <alignment vertical="top"/>
      <protection/>
    </xf>
    <xf numFmtId="0" fontId="39" fillId="0" borderId="12" xfId="16" applyFont="1" applyFill="1" applyBorder="1" applyAlignment="1">
      <alignment vertical="top"/>
      <protection/>
    </xf>
    <xf numFmtId="49" fontId="38" fillId="0" borderId="0" xfId="16" applyNumberFormat="1" applyFont="1" applyAlignment="1">
      <alignment horizontal="right"/>
      <protection/>
    </xf>
    <xf numFmtId="0" fontId="38" fillId="0" borderId="0" xfId="0" applyFont="1" applyAlignment="1">
      <alignment/>
    </xf>
    <xf numFmtId="205" fontId="38" fillId="0" borderId="0" xfId="16" applyNumberFormat="1" applyFont="1" applyFill="1" applyAlignment="1">
      <alignment vertical="top"/>
      <protection/>
    </xf>
    <xf numFmtId="0" fontId="28" fillId="0" borderId="0" xfId="16" applyFont="1" applyFill="1" applyBorder="1" applyAlignment="1">
      <alignment vertical="top"/>
      <protection/>
    </xf>
    <xf numFmtId="0" fontId="28" fillId="0" borderId="14" xfId="16" applyFont="1" applyFill="1" applyBorder="1" applyAlignment="1">
      <alignment vertical="top"/>
      <protection/>
    </xf>
    <xf numFmtId="205" fontId="43" fillId="0" borderId="0" xfId="0" applyNumberFormat="1" applyFont="1" applyBorder="1" applyAlignment="1" applyProtection="1">
      <alignment horizontal="right" vertical="top"/>
      <protection hidden="1"/>
    </xf>
    <xf numFmtId="217" fontId="39" fillId="0" borderId="0" xfId="16" applyNumberFormat="1" applyFont="1" applyFill="1" applyBorder="1" applyAlignment="1">
      <alignment horizontal="right" vertical="top"/>
      <protection/>
    </xf>
    <xf numFmtId="0" fontId="39" fillId="0" borderId="8" xfId="16" applyFont="1" applyFill="1" applyBorder="1" applyAlignment="1">
      <alignment vertical="top"/>
      <protection/>
    </xf>
    <xf numFmtId="205" fontId="39" fillId="0" borderId="0" xfId="0" applyNumberFormat="1" applyFont="1" applyBorder="1" applyAlignment="1" applyProtection="1">
      <alignment horizontal="right" vertical="top"/>
      <protection hidden="1"/>
    </xf>
    <xf numFmtId="215" fontId="39" fillId="0" borderId="0" xfId="0" applyNumberFormat="1" applyFont="1" applyAlignment="1" applyProtection="1">
      <alignment horizontal="right" vertical="top"/>
      <protection hidden="1"/>
    </xf>
    <xf numFmtId="0" fontId="35" fillId="0" borderId="0" xfId="16" applyFont="1" applyFill="1" applyBorder="1" applyAlignment="1">
      <alignment vertical="center"/>
      <protection/>
    </xf>
    <xf numFmtId="0" fontId="28" fillId="0" borderId="0" xfId="17" applyFont="1" applyAlignment="1">
      <alignment vertical="top"/>
      <protection/>
    </xf>
    <xf numFmtId="0" fontId="28" fillId="0" borderId="14" xfId="16" applyFont="1" applyFill="1" applyBorder="1">
      <alignment/>
      <protection/>
    </xf>
    <xf numFmtId="49" fontId="28" fillId="0" borderId="0" xfId="16" applyNumberFormat="1" applyFont="1" applyFill="1" applyBorder="1">
      <alignment/>
      <protection/>
    </xf>
    <xf numFmtId="0" fontId="39" fillId="0" borderId="0" xfId="16" applyFont="1" applyFill="1" applyBorder="1" applyAlignment="1">
      <alignment vertical="top"/>
      <protection/>
    </xf>
    <xf numFmtId="205" fontId="46" fillId="0" borderId="0" xfId="0" applyNumberFormat="1" applyFont="1" applyBorder="1" applyAlignment="1" applyProtection="1">
      <alignment horizontal="right" vertical="top"/>
      <protection hidden="1"/>
    </xf>
    <xf numFmtId="205" fontId="46" fillId="0" borderId="0" xfId="0" applyNumberFormat="1" applyFont="1" applyAlignment="1" applyProtection="1">
      <alignment horizontal="right" vertical="top"/>
      <protection hidden="1"/>
    </xf>
    <xf numFmtId="49" fontId="43" fillId="0" borderId="0" xfId="16" applyNumberFormat="1" applyFont="1" applyFill="1" applyBorder="1" applyAlignment="1">
      <alignment horizontal="left" vertical="top" wrapText="1"/>
      <protection/>
    </xf>
    <xf numFmtId="0" fontId="43" fillId="0" borderId="0" xfId="0" applyFont="1" applyFill="1" applyBorder="1" applyAlignment="1">
      <alignment horizontal="left" vertical="top" wrapText="1"/>
    </xf>
    <xf numFmtId="200" fontId="39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49" fontId="38" fillId="0" borderId="9" xfId="16" applyNumberFormat="1" applyFont="1" applyFill="1" applyBorder="1" applyAlignment="1">
      <alignment vertical="top"/>
      <protection/>
    </xf>
    <xf numFmtId="0" fontId="46" fillId="0" borderId="9" xfId="16" applyFont="1" applyFill="1" applyBorder="1" applyAlignment="1">
      <alignment vertical="top"/>
      <protection/>
    </xf>
    <xf numFmtId="205" fontId="33" fillId="0" borderId="0" xfId="16" applyNumberFormat="1" applyFont="1" applyFill="1" applyAlignment="1">
      <alignment vertical="top"/>
      <protection/>
    </xf>
    <xf numFmtId="0" fontId="33" fillId="0" borderId="0" xfId="16" applyFont="1" applyFill="1" applyBorder="1" applyAlignment="1">
      <alignment vertical="top"/>
      <protection/>
    </xf>
    <xf numFmtId="49" fontId="39" fillId="0" borderId="0" xfId="0" applyNumberFormat="1" applyFont="1" applyBorder="1" applyAlignment="1">
      <alignment vertical="top"/>
    </xf>
    <xf numFmtId="206" fontId="39" fillId="0" borderId="0" xfId="15" applyNumberFormat="1" applyFont="1" applyFill="1" applyAlignment="1">
      <alignment horizontal="right" vertical="top"/>
    </xf>
    <xf numFmtId="0" fontId="14" fillId="0" borderId="14" xfId="16" applyFont="1" applyFill="1" applyBorder="1" applyAlignment="1">
      <alignment vertical="top"/>
      <protection/>
    </xf>
    <xf numFmtId="217" fontId="28" fillId="0" borderId="0" xfId="16" applyNumberFormat="1" applyFont="1" applyBorder="1" applyAlignment="1">
      <alignment horizontal="right" vertical="top"/>
      <protection/>
    </xf>
    <xf numFmtId="218" fontId="28" fillId="0" borderId="0" xfId="16" applyNumberFormat="1" applyFont="1" applyBorder="1" applyAlignment="1">
      <alignment horizontal="right" vertical="top"/>
      <protection/>
    </xf>
    <xf numFmtId="218" fontId="28" fillId="0" borderId="9" xfId="16" applyNumberFormat="1" applyFont="1" applyBorder="1" applyAlignment="1">
      <alignment horizontal="right" vertical="top"/>
      <protection/>
    </xf>
    <xf numFmtId="217" fontId="28" fillId="0" borderId="9" xfId="16" applyNumberFormat="1" applyFont="1" applyBorder="1" applyAlignment="1">
      <alignment horizontal="right" vertical="top"/>
      <protection/>
    </xf>
    <xf numFmtId="0" fontId="25" fillId="0" borderId="0" xfId="16" applyFont="1" applyBorder="1" applyAlignment="1">
      <alignment vertical="center"/>
      <protection/>
    </xf>
    <xf numFmtId="0" fontId="26" fillId="0" borderId="0" xfId="16" applyFont="1" applyBorder="1" applyAlignment="1">
      <alignment vertical="center"/>
      <protection/>
    </xf>
    <xf numFmtId="0" fontId="28" fillId="0" borderId="0" xfId="16" applyFont="1" applyBorder="1" applyAlignment="1">
      <alignment vertical="center"/>
      <protection/>
    </xf>
    <xf numFmtId="0" fontId="28" fillId="0" borderId="0" xfId="16" applyFont="1" applyAlignment="1">
      <alignment vertical="center"/>
      <protection/>
    </xf>
    <xf numFmtId="49" fontId="28" fillId="0" borderId="0" xfId="16" applyNumberFormat="1" applyFont="1" applyBorder="1" applyAlignment="1">
      <alignment vertical="center"/>
      <protection/>
    </xf>
    <xf numFmtId="0" fontId="24" fillId="0" borderId="0" xfId="16" applyFont="1" applyBorder="1" applyAlignment="1" quotePrefix="1">
      <alignment horizontal="left" vertical="top"/>
      <protection/>
    </xf>
    <xf numFmtId="0" fontId="24" fillId="0" borderId="0" xfId="16" applyFont="1" applyBorder="1" applyAlignment="1">
      <alignment vertical="top"/>
      <protection/>
    </xf>
    <xf numFmtId="0" fontId="24" fillId="0" borderId="0" xfId="16" applyFont="1" applyBorder="1" applyAlignment="1">
      <alignment wrapText="1"/>
      <protection/>
    </xf>
    <xf numFmtId="0" fontId="24" fillId="0" borderId="0" xfId="16" applyFont="1" applyBorder="1">
      <alignment/>
      <protection/>
    </xf>
    <xf numFmtId="0" fontId="24" fillId="0" borderId="0" xfId="16" applyFont="1">
      <alignment/>
      <protection/>
    </xf>
    <xf numFmtId="49" fontId="24" fillId="0" borderId="0" xfId="16" applyNumberFormat="1" applyFont="1" applyBorder="1">
      <alignment/>
      <protection/>
    </xf>
    <xf numFmtId="0" fontId="38" fillId="0" borderId="0" xfId="16" applyFont="1" applyBorder="1" applyAlignment="1" quotePrefix="1">
      <alignment horizontal="left" vertical="top"/>
      <protection/>
    </xf>
    <xf numFmtId="0" fontId="38" fillId="0" borderId="0" xfId="16" applyFont="1" applyBorder="1" applyAlignment="1" quotePrefix="1">
      <alignment horizontal="left"/>
      <protection/>
    </xf>
    <xf numFmtId="0" fontId="28" fillId="0" borderId="0" xfId="16" applyFont="1" applyBorder="1" applyAlignment="1">
      <alignment wrapText="1"/>
      <protection/>
    </xf>
    <xf numFmtId="0" fontId="38" fillId="0" borderId="0" xfId="16" applyFont="1" applyBorder="1">
      <alignment/>
      <protection/>
    </xf>
    <xf numFmtId="0" fontId="38" fillId="0" borderId="0" xfId="16" applyFont="1">
      <alignment/>
      <protection/>
    </xf>
    <xf numFmtId="49" fontId="38" fillId="0" borderId="0" xfId="16" applyNumberFormat="1" applyFont="1" applyBorder="1">
      <alignment/>
      <protection/>
    </xf>
    <xf numFmtId="0" fontId="28" fillId="0" borderId="2" xfId="16" applyFont="1" applyBorder="1" applyAlignment="1">
      <alignment vertical="center"/>
      <protection/>
    </xf>
    <xf numFmtId="0" fontId="35" fillId="0" borderId="1" xfId="18" applyFont="1" applyBorder="1" applyAlignment="1">
      <alignment horizontal="center" vertical="center" wrapText="1"/>
      <protection/>
    </xf>
    <xf numFmtId="0" fontId="47" fillId="0" borderId="0" xfId="18" applyFont="1" applyBorder="1" applyAlignment="1">
      <alignment horizontal="center" vertical="center" wrapText="1"/>
      <protection/>
    </xf>
    <xf numFmtId="0" fontId="35" fillId="0" borderId="6" xfId="18" applyFont="1" applyBorder="1" applyAlignment="1">
      <alignment horizontal="center" vertical="center" wrapText="1"/>
      <protection/>
    </xf>
    <xf numFmtId="0" fontId="28" fillId="0" borderId="0" xfId="16" applyFont="1" applyBorder="1" applyAlignment="1">
      <alignment vertical="center" wrapText="1"/>
      <protection/>
    </xf>
    <xf numFmtId="0" fontId="46" fillId="0" borderId="3" xfId="18" applyFont="1" applyBorder="1" applyAlignment="1">
      <alignment horizontal="center" vertical="center" wrapText="1"/>
      <protection/>
    </xf>
    <xf numFmtId="0" fontId="46" fillId="0" borderId="0" xfId="18" applyFont="1" applyBorder="1" applyAlignment="1">
      <alignment horizontal="center" vertical="center" wrapText="1"/>
      <protection/>
    </xf>
    <xf numFmtId="0" fontId="46" fillId="0" borderId="7" xfId="18" applyFont="1" applyBorder="1" applyAlignment="1">
      <alignment horizontal="center" vertical="center" wrapText="1"/>
      <protection/>
    </xf>
    <xf numFmtId="0" fontId="28" fillId="0" borderId="15" xfId="16" applyNumberFormat="1" applyFont="1" applyBorder="1" applyAlignment="1">
      <alignment horizontal="centerContinuous" vertical="center"/>
      <protection/>
    </xf>
    <xf numFmtId="0" fontId="28" fillId="0" borderId="4" xfId="16" applyNumberFormat="1" applyFont="1" applyBorder="1" applyAlignment="1">
      <alignment horizontal="centerContinuous" vertical="center"/>
      <protection/>
    </xf>
    <xf numFmtId="0" fontId="28" fillId="0" borderId="4" xfId="16" applyNumberFormat="1" applyFont="1" applyBorder="1" applyAlignment="1">
      <alignment horizontal="center" vertical="center"/>
      <protection/>
    </xf>
    <xf numFmtId="0" fontId="28" fillId="0" borderId="5" xfId="16" applyNumberFormat="1" applyFont="1" applyBorder="1" applyAlignment="1">
      <alignment horizontal="center" vertical="center"/>
      <protection/>
    </xf>
    <xf numFmtId="202" fontId="28" fillId="0" borderId="0" xfId="16" applyNumberFormat="1" applyFont="1" applyBorder="1" applyAlignment="1">
      <alignment vertical="center"/>
      <protection/>
    </xf>
    <xf numFmtId="0" fontId="28" fillId="0" borderId="0" xfId="16" applyNumberFormat="1" applyFont="1" applyBorder="1" applyAlignment="1">
      <alignment horizontal="centerContinuous"/>
      <protection/>
    </xf>
    <xf numFmtId="0" fontId="28" fillId="0" borderId="8" xfId="16" applyNumberFormat="1" applyFont="1" applyBorder="1" applyAlignment="1">
      <alignment horizontal="centerContinuous" wrapText="1"/>
      <protection/>
    </xf>
    <xf numFmtId="0" fontId="28" fillId="0" borderId="2" xfId="16" applyNumberFormat="1" applyFont="1" applyBorder="1" applyAlignment="1">
      <alignment horizontal="centerContinuous"/>
      <protection/>
    </xf>
    <xf numFmtId="202" fontId="28" fillId="0" borderId="0" xfId="16" applyNumberFormat="1" applyFont="1" applyBorder="1">
      <alignment/>
      <protection/>
    </xf>
    <xf numFmtId="0" fontId="28" fillId="0" borderId="0" xfId="16" applyNumberFormat="1" applyFont="1" applyBorder="1" applyAlignment="1">
      <alignment horizontal="center"/>
      <protection/>
    </xf>
    <xf numFmtId="0" fontId="28" fillId="0" borderId="0" xfId="17" applyFont="1" applyFill="1" applyBorder="1" applyAlignment="1">
      <alignment vertical="top"/>
      <protection/>
    </xf>
    <xf numFmtId="49" fontId="28" fillId="0" borderId="0" xfId="16" applyNumberFormat="1" applyFont="1" applyFill="1" applyBorder="1" applyAlignment="1">
      <alignment horizontal="left" vertical="top"/>
      <protection/>
    </xf>
    <xf numFmtId="212" fontId="28" fillId="0" borderId="0" xfId="0" applyNumberFormat="1" applyFont="1" applyBorder="1" applyAlignment="1" applyProtection="1">
      <alignment horizontal="right" vertical="top"/>
      <protection hidden="1"/>
    </xf>
    <xf numFmtId="212" fontId="28" fillId="0" borderId="0" xfId="0" applyNumberFormat="1" applyFont="1" applyAlignment="1" applyProtection="1">
      <alignment horizontal="right" vertical="top"/>
      <protection hidden="1"/>
    </xf>
    <xf numFmtId="0" fontId="28" fillId="0" borderId="0" xfId="16" applyFont="1" applyAlignment="1">
      <alignment wrapText="1"/>
      <protection/>
    </xf>
    <xf numFmtId="0" fontId="38" fillId="0" borderId="0" xfId="16" applyFont="1" applyAlignment="1">
      <alignment horizontal="right"/>
      <protection/>
    </xf>
    <xf numFmtId="202" fontId="33" fillId="0" borderId="0" xfId="16" applyNumberFormat="1" applyFont="1" applyBorder="1">
      <alignment/>
      <protection/>
    </xf>
    <xf numFmtId="0" fontId="38" fillId="0" borderId="0" xfId="16" applyFont="1" applyBorder="1" applyAlignment="1">
      <alignment horizontal="right"/>
      <protection/>
    </xf>
    <xf numFmtId="0" fontId="48" fillId="0" borderId="0" xfId="16" applyFont="1" applyFill="1" applyBorder="1" applyAlignment="1">
      <alignment vertical="center"/>
      <protection/>
    </xf>
    <xf numFmtId="0" fontId="49" fillId="0" borderId="0" xfId="16" applyFont="1" applyFill="1" applyBorder="1" applyAlignment="1">
      <alignment vertical="center"/>
      <protection/>
    </xf>
    <xf numFmtId="49" fontId="48" fillId="0" borderId="0" xfId="16" applyNumberFormat="1" applyFont="1" applyFill="1" applyBorder="1" applyAlignment="1">
      <alignment/>
      <protection/>
    </xf>
    <xf numFmtId="0" fontId="48" fillId="0" borderId="0" xfId="16" applyFont="1" applyFill="1" applyBorder="1" applyAlignment="1">
      <alignment wrapText="1"/>
      <protection/>
    </xf>
    <xf numFmtId="0" fontId="48" fillId="0" borderId="0" xfId="16" applyFont="1" applyFill="1" applyBorder="1">
      <alignment/>
      <protection/>
    </xf>
    <xf numFmtId="0" fontId="25" fillId="0" borderId="0" xfId="16" applyFont="1" applyFill="1" applyAlignment="1">
      <alignment vertical="top"/>
      <protection/>
    </xf>
    <xf numFmtId="0" fontId="24" fillId="0" borderId="0" xfId="16" applyFont="1" applyFill="1" applyAlignment="1">
      <alignment vertical="top"/>
      <protection/>
    </xf>
    <xf numFmtId="0" fontId="50" fillId="0" borderId="0" xfId="16" applyFont="1" applyFill="1" applyBorder="1" applyAlignment="1">
      <alignment horizontal="right"/>
      <protection/>
    </xf>
    <xf numFmtId="0" fontId="45" fillId="0" borderId="6" xfId="18" applyFont="1" applyFill="1" applyBorder="1" applyAlignment="1">
      <alignment horizontal="center" vertical="center" wrapText="1"/>
      <protection/>
    </xf>
    <xf numFmtId="0" fontId="45" fillId="0" borderId="1" xfId="18" applyFont="1" applyFill="1" applyBorder="1" applyAlignment="1">
      <alignment horizontal="center" vertical="center" wrapText="1"/>
      <protection/>
    </xf>
    <xf numFmtId="0" fontId="45" fillId="0" borderId="2" xfId="18" applyFont="1" applyFill="1" applyBorder="1" applyAlignment="1">
      <alignment horizontal="center" vertical="center" wrapText="1"/>
      <protection/>
    </xf>
    <xf numFmtId="0" fontId="38" fillId="0" borderId="2" xfId="16" applyFont="1" applyFill="1" applyBorder="1" applyAlignment="1">
      <alignment vertical="center" wrapText="1"/>
      <protection/>
    </xf>
    <xf numFmtId="0" fontId="38" fillId="0" borderId="7" xfId="18" applyFont="1" applyFill="1" applyBorder="1" applyAlignment="1">
      <alignment horizontal="center" vertical="center" wrapText="1"/>
      <protection/>
    </xf>
    <xf numFmtId="0" fontId="38" fillId="0" borderId="3" xfId="18" applyFont="1" applyFill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18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48" fillId="0" borderId="4" xfId="16" applyNumberFormat="1" applyFont="1" applyFill="1" applyBorder="1" applyAlignment="1">
      <alignment horizontal="centerContinuous" vertical="center"/>
      <protection/>
    </xf>
    <xf numFmtId="0" fontId="48" fillId="0" borderId="4" xfId="16" applyNumberFormat="1" applyFont="1" applyFill="1" applyBorder="1" applyAlignment="1">
      <alignment horizontal="center" vertical="center"/>
      <protection/>
    </xf>
    <xf numFmtId="0" fontId="48" fillId="0" borderId="5" xfId="16" applyNumberFormat="1" applyFont="1" applyFill="1" applyBorder="1" applyAlignment="1">
      <alignment horizontal="centerContinuous" vertical="center"/>
      <protection/>
    </xf>
    <xf numFmtId="202" fontId="48" fillId="0" borderId="0" xfId="16" applyNumberFormat="1" applyFont="1" applyFill="1" applyBorder="1" applyAlignment="1">
      <alignment vertical="center"/>
      <protection/>
    </xf>
    <xf numFmtId="0" fontId="28" fillId="0" borderId="0" xfId="16" applyNumberFormat="1" applyFont="1" applyFill="1" applyBorder="1" applyAlignment="1">
      <alignment horizontal="centerContinuous" wrapText="1"/>
      <protection/>
    </xf>
    <xf numFmtId="217" fontId="39" fillId="0" borderId="0" xfId="16" applyNumberFormat="1" applyFont="1" applyFill="1" applyBorder="1" applyAlignment="1">
      <alignment vertical="top"/>
      <protection/>
    </xf>
    <xf numFmtId="202" fontId="39" fillId="0" borderId="0" xfId="16" applyNumberFormat="1" applyFont="1" applyFill="1" applyBorder="1" applyAlignment="1">
      <alignment vertical="top"/>
      <protection/>
    </xf>
    <xf numFmtId="0" fontId="39" fillId="0" borderId="0" xfId="16" applyNumberFormat="1" applyFont="1" applyFill="1" applyBorder="1" applyAlignment="1">
      <alignment horizontal="centerContinuous" vertical="top"/>
      <protection/>
    </xf>
    <xf numFmtId="0" fontId="39" fillId="0" borderId="0" xfId="16" applyNumberFormat="1" applyFont="1" applyFill="1" applyBorder="1" applyAlignment="1">
      <alignment horizontal="centerContinuous" vertical="top" wrapText="1"/>
      <protection/>
    </xf>
    <xf numFmtId="0" fontId="39" fillId="0" borderId="7" xfId="16" applyNumberFormat="1" applyFont="1" applyFill="1" applyBorder="1" applyAlignment="1">
      <alignment horizontal="centerContinuous" vertical="top"/>
      <protection/>
    </xf>
    <xf numFmtId="0" fontId="39" fillId="0" borderId="0" xfId="17" applyFont="1" applyFill="1" applyBorder="1" applyAlignment="1">
      <alignment horizontal="right" vertical="top"/>
      <protection/>
    </xf>
    <xf numFmtId="0" fontId="39" fillId="0" borderId="0" xfId="17" applyFont="1" applyFill="1" applyBorder="1" applyAlignment="1">
      <alignment vertical="top"/>
      <protection/>
    </xf>
    <xf numFmtId="49" fontId="39" fillId="0" borderId="0" xfId="16" applyNumberFormat="1" applyFont="1" applyFill="1" applyBorder="1" applyAlignment="1">
      <alignment horizontal="left" vertical="top"/>
      <protection/>
    </xf>
    <xf numFmtId="215" fontId="39" fillId="0" borderId="7" xfId="0" applyNumberFormat="1" applyFont="1" applyFill="1" applyBorder="1" applyAlignment="1" applyProtection="1">
      <alignment horizontal="right" vertical="top"/>
      <protection hidden="1"/>
    </xf>
    <xf numFmtId="0" fontId="39" fillId="0" borderId="0" xfId="16" applyFont="1" applyFill="1" applyBorder="1" applyAlignment="1">
      <alignment horizontal="right" vertical="top"/>
      <protection/>
    </xf>
    <xf numFmtId="217" fontId="39" fillId="0" borderId="9" xfId="16" applyNumberFormat="1" applyFont="1" applyFill="1" applyBorder="1" applyAlignment="1">
      <alignment horizontal="right" vertical="top"/>
      <protection/>
    </xf>
    <xf numFmtId="218" fontId="39" fillId="0" borderId="9" xfId="16" applyNumberFormat="1" applyFont="1" applyFill="1" applyBorder="1" applyAlignment="1">
      <alignment horizontal="right" vertical="top"/>
      <protection/>
    </xf>
    <xf numFmtId="217" fontId="39" fillId="0" borderId="9" xfId="16" applyNumberFormat="1" applyFont="1" applyFill="1" applyBorder="1" applyAlignment="1">
      <alignment vertical="top"/>
      <protection/>
    </xf>
    <xf numFmtId="0" fontId="39" fillId="0" borderId="9" xfId="16" applyFont="1" applyFill="1" applyBorder="1" applyAlignment="1">
      <alignment horizontal="right" vertical="top"/>
      <protection/>
    </xf>
    <xf numFmtId="0" fontId="39" fillId="0" borderId="9" xfId="16" applyFont="1" applyFill="1" applyBorder="1" applyAlignment="1">
      <alignment vertical="top"/>
      <protection/>
    </xf>
    <xf numFmtId="204" fontId="33" fillId="0" borderId="0" xfId="16" applyNumberFormat="1" applyFont="1" applyFill="1" applyBorder="1" applyAlignment="1">
      <alignment horizontal="right" vertical="top"/>
      <protection/>
    </xf>
    <xf numFmtId="203" fontId="38" fillId="0" borderId="0" xfId="16" applyNumberFormat="1" applyFont="1" applyFill="1" applyAlignment="1">
      <alignment horizontal="right"/>
      <protection/>
    </xf>
    <xf numFmtId="0" fontId="38" fillId="0" borderId="0" xfId="16" applyFont="1" applyFill="1" applyAlignment="1">
      <alignment horizontal="right"/>
      <protection/>
    </xf>
    <xf numFmtId="203" fontId="38" fillId="0" borderId="0" xfId="16" applyNumberFormat="1" applyFont="1" applyFill="1" applyBorder="1" applyAlignment="1">
      <alignment horizontal="right"/>
      <protection/>
    </xf>
    <xf numFmtId="0" fontId="14" fillId="0" borderId="16" xfId="16" applyNumberFormat="1" applyFont="1" applyFill="1" applyBorder="1" applyAlignment="1">
      <alignment horizontal="centerContinuous" vertical="center"/>
      <protection/>
    </xf>
    <xf numFmtId="0" fontId="39" fillId="0" borderId="9" xfId="16" applyNumberFormat="1" applyFont="1" applyFill="1" applyBorder="1" applyAlignment="1">
      <alignment horizontal="centerContinuous" vertical="center"/>
      <protection/>
    </xf>
    <xf numFmtId="38" fontId="24" fillId="0" borderId="0" xfId="0" applyNumberFormat="1" applyFont="1" applyFill="1" applyBorder="1" applyAlignment="1" applyProtection="1">
      <alignment vertical="top"/>
      <protection hidden="1"/>
    </xf>
    <xf numFmtId="38" fontId="24" fillId="0" borderId="9" xfId="0" applyNumberFormat="1" applyFont="1" applyFill="1" applyBorder="1" applyAlignment="1" applyProtection="1">
      <alignment vertical="top"/>
      <protection hidden="1"/>
    </xf>
    <xf numFmtId="0" fontId="24" fillId="0" borderId="16" xfId="16" applyFont="1" applyFill="1" applyBorder="1" applyAlignment="1">
      <alignment horizontal="centerContinuous" vertical="center"/>
      <protection/>
    </xf>
    <xf numFmtId="0" fontId="24" fillId="0" borderId="15" xfId="16" applyFont="1" applyFill="1" applyBorder="1" applyAlignment="1">
      <alignment horizontal="centerContinuous" vertical="center"/>
      <protection/>
    </xf>
    <xf numFmtId="49" fontId="39" fillId="0" borderId="8" xfId="16" applyNumberFormat="1" applyFont="1" applyFill="1" applyBorder="1" applyAlignment="1">
      <alignment horizontal="centerContinuous" wrapText="1"/>
      <protection/>
    </xf>
    <xf numFmtId="49" fontId="14" fillId="0" borderId="8" xfId="16" applyNumberFormat="1" applyFont="1" applyFill="1" applyBorder="1" applyAlignment="1">
      <alignment vertical="top"/>
      <protection/>
    </xf>
    <xf numFmtId="49" fontId="39" fillId="0" borderId="8" xfId="16" applyNumberFormat="1" applyFont="1" applyFill="1" applyBorder="1" applyAlignment="1" quotePrefix="1">
      <alignment vertical="top"/>
      <protection/>
    </xf>
    <xf numFmtId="49" fontId="39" fillId="0" borderId="12" xfId="16" applyNumberFormat="1" applyFont="1" applyFill="1" applyBorder="1" applyAlignment="1">
      <alignment vertical="top"/>
      <protection/>
    </xf>
    <xf numFmtId="206" fontId="39" fillId="0" borderId="0" xfId="15" applyNumberFormat="1" applyFont="1" applyFill="1" applyBorder="1" applyAlignment="1">
      <alignment horizontal="right" vertical="top"/>
    </xf>
    <xf numFmtId="0" fontId="43" fillId="0" borderId="8" xfId="0" applyFont="1" applyFill="1" applyBorder="1" applyAlignment="1">
      <alignment horizontal="left" vertical="top" wrapText="1"/>
    </xf>
    <xf numFmtId="0" fontId="28" fillId="0" borderId="12" xfId="16" applyFont="1" applyFill="1" applyBorder="1" applyAlignment="1">
      <alignment vertical="top"/>
      <protection/>
    </xf>
    <xf numFmtId="38" fontId="24" fillId="0" borderId="0" xfId="16" applyNumberFormat="1" applyFont="1" applyFill="1" applyBorder="1">
      <alignment/>
      <protection/>
    </xf>
    <xf numFmtId="0" fontId="31" fillId="0" borderId="5" xfId="16" applyFont="1" applyFill="1" applyBorder="1" applyAlignment="1">
      <alignment horizontal="centerContinuous" vertical="center"/>
      <protection/>
    </xf>
    <xf numFmtId="0" fontId="24" fillId="0" borderId="7" xfId="18" applyFont="1" applyFill="1" applyBorder="1" applyAlignment="1">
      <alignment horizontal="center" vertical="center" wrapText="1"/>
      <protection/>
    </xf>
    <xf numFmtId="0" fontId="33" fillId="0" borderId="15" xfId="16" applyNumberFormat="1" applyFont="1" applyFill="1" applyBorder="1" applyAlignment="1">
      <alignment horizontal="center" vertical="center" wrapText="1"/>
      <protection/>
    </xf>
    <xf numFmtId="0" fontId="33" fillId="0" borderId="4" xfId="16" applyNumberFormat="1" applyFont="1" applyFill="1" applyBorder="1" applyAlignment="1">
      <alignment horizontal="center" vertical="center" wrapText="1"/>
      <protection/>
    </xf>
    <xf numFmtId="0" fontId="2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0" fillId="0" borderId="7" xfId="18" applyFont="1" applyFill="1" applyBorder="1" applyAlignment="1">
      <alignment horizontal="center" vertical="center" wrapText="1"/>
      <protection/>
    </xf>
    <xf numFmtId="199" fontId="17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99" fontId="3" fillId="0" borderId="2" xfId="0" applyNumberFormat="1" applyFont="1" applyBorder="1" applyAlignment="1">
      <alignment horizontal="center" vertical="center" wrapText="1"/>
    </xf>
    <xf numFmtId="199" fontId="17" fillId="0" borderId="2" xfId="0" applyNumberFormat="1" applyFont="1" applyBorder="1" applyAlignment="1">
      <alignment horizontal="center" vertical="center" wrapText="1"/>
    </xf>
    <xf numFmtId="0" fontId="30" fillId="0" borderId="9" xfId="16" applyFont="1" applyFill="1" applyBorder="1" applyAlignment="1">
      <alignment vertical="top" wrapText="1"/>
      <protection/>
    </xf>
    <xf numFmtId="0" fontId="30" fillId="0" borderId="0" xfId="16" applyFont="1" applyFill="1" applyBorder="1" applyAlignment="1">
      <alignment vertical="top" wrapText="1"/>
      <protection/>
    </xf>
    <xf numFmtId="0" fontId="24" fillId="0" borderId="8" xfId="16" applyFont="1" applyFill="1" applyBorder="1" applyAlignment="1">
      <alignment vertical="top" wrapText="1"/>
      <protection/>
    </xf>
    <xf numFmtId="0" fontId="30" fillId="0" borderId="2" xfId="17" applyFont="1" applyFill="1" applyBorder="1" applyAlignment="1">
      <alignment horizontal="center" vertical="center" wrapText="1"/>
      <protection/>
    </xf>
    <xf numFmtId="0" fontId="24" fillId="0" borderId="2" xfId="17" applyFont="1" applyFill="1" applyBorder="1" applyAlignment="1">
      <alignment horizontal="center" vertical="center" wrapText="1"/>
      <protection/>
    </xf>
    <xf numFmtId="0" fontId="24" fillId="0" borderId="0" xfId="17" applyFont="1" applyFill="1" applyBorder="1" applyAlignment="1">
      <alignment horizontal="center" vertical="center" wrapText="1"/>
      <protection/>
    </xf>
    <xf numFmtId="0" fontId="30" fillId="0" borderId="0" xfId="16" applyFont="1" applyFill="1" applyBorder="1" applyAlignment="1">
      <alignment horizontal="left" vertical="top" wrapText="1"/>
      <protection/>
    </xf>
    <xf numFmtId="0" fontId="24" fillId="0" borderId="0" xfId="16" applyFont="1" applyFill="1" applyBorder="1" applyAlignment="1">
      <alignment horizontal="left" vertical="top" wrapText="1"/>
      <protection/>
    </xf>
    <xf numFmtId="0" fontId="24" fillId="0" borderId="8" xfId="16" applyFont="1" applyFill="1" applyBorder="1" applyAlignment="1">
      <alignment horizontal="left" vertical="top" wrapText="1"/>
      <protection/>
    </xf>
    <xf numFmtId="0" fontId="24" fillId="0" borderId="3" xfId="16" applyFont="1" applyFill="1" applyBorder="1" applyAlignment="1">
      <alignment horizontal="center" vertical="center"/>
      <protection/>
    </xf>
    <xf numFmtId="201" fontId="14" fillId="0" borderId="5" xfId="16" applyNumberFormat="1" applyFont="1" applyFill="1" applyBorder="1" applyAlignment="1">
      <alignment horizontal="center" vertical="center"/>
      <protection/>
    </xf>
    <xf numFmtId="201" fontId="39" fillId="0" borderId="16" xfId="16" applyNumberFormat="1" applyFont="1" applyFill="1" applyBorder="1" applyAlignment="1">
      <alignment horizontal="center" vertical="center"/>
      <protection/>
    </xf>
    <xf numFmtId="38" fontId="31" fillId="0" borderId="0" xfId="16" applyNumberFormat="1" applyFont="1" applyFill="1" applyBorder="1" applyAlignment="1">
      <alignment horizontal="left" vertical="top" wrapText="1" indent="1"/>
      <protection/>
    </xf>
    <xf numFmtId="38" fontId="24" fillId="0" borderId="0" xfId="16" applyNumberFormat="1" applyFont="1" applyFill="1" applyBorder="1" applyAlignment="1">
      <alignment horizontal="left" vertical="top" wrapText="1" indent="1"/>
      <protection/>
    </xf>
    <xf numFmtId="38" fontId="24" fillId="0" borderId="8" xfId="16" applyNumberFormat="1" applyFont="1" applyFill="1" applyBorder="1" applyAlignment="1">
      <alignment horizontal="left" vertical="top" wrapText="1" indent="1"/>
      <protection/>
    </xf>
    <xf numFmtId="38" fontId="31" fillId="0" borderId="0" xfId="16" applyNumberFormat="1" applyFont="1" applyFill="1" applyBorder="1" applyAlignment="1">
      <alignment horizontal="left" vertical="top" wrapText="1"/>
      <protection/>
    </xf>
    <xf numFmtId="38" fontId="24" fillId="0" borderId="0" xfId="16" applyNumberFormat="1" applyFont="1" applyFill="1" applyBorder="1" applyAlignment="1">
      <alignment horizontal="left" vertical="top" wrapText="1"/>
      <protection/>
    </xf>
    <xf numFmtId="38" fontId="24" fillId="0" borderId="8" xfId="16" applyNumberFormat="1" applyFont="1" applyFill="1" applyBorder="1" applyAlignment="1">
      <alignment horizontal="left" vertical="top" wrapText="1"/>
      <protection/>
    </xf>
    <xf numFmtId="0" fontId="28" fillId="0" borderId="3" xfId="16" applyFont="1" applyFill="1" applyBorder="1" applyAlignment="1">
      <alignment horizontal="center" vertical="center" wrapText="1"/>
      <protection/>
    </xf>
    <xf numFmtId="0" fontId="28" fillId="0" borderId="11" xfId="16" applyFont="1" applyFill="1" applyBorder="1" applyAlignment="1">
      <alignment horizontal="center" vertical="center" wrapText="1"/>
      <protection/>
    </xf>
    <xf numFmtId="0" fontId="39" fillId="0" borderId="15" xfId="16" applyNumberFormat="1" applyFont="1" applyFill="1" applyBorder="1" applyAlignment="1">
      <alignment horizontal="center" vertical="center" wrapText="1"/>
      <protection/>
    </xf>
    <xf numFmtId="0" fontId="39" fillId="0" borderId="4" xfId="16" applyNumberFormat="1" applyFont="1" applyFill="1" applyBorder="1" applyAlignment="1">
      <alignment horizontal="center" vertical="center" wrapText="1"/>
      <protection/>
    </xf>
    <xf numFmtId="38" fontId="31" fillId="0" borderId="9" xfId="16" applyNumberFormat="1" applyFont="1" applyFill="1" applyBorder="1" applyAlignment="1">
      <alignment horizontal="left" vertical="top" wrapText="1" indent="1"/>
      <protection/>
    </xf>
    <xf numFmtId="38" fontId="24" fillId="0" borderId="9" xfId="16" applyNumberFormat="1" applyFont="1" applyFill="1" applyBorder="1" applyAlignment="1">
      <alignment horizontal="left" vertical="top" wrapText="1" indent="1"/>
      <protection/>
    </xf>
    <xf numFmtId="38" fontId="24" fillId="0" borderId="12" xfId="16" applyNumberFormat="1" applyFont="1" applyFill="1" applyBorder="1" applyAlignment="1">
      <alignment horizontal="left" vertical="top" wrapText="1" indent="1"/>
      <protection/>
    </xf>
    <xf numFmtId="0" fontId="24" fillId="0" borderId="3" xfId="18" applyFont="1" applyFill="1" applyBorder="1" applyAlignment="1">
      <alignment horizontal="center" vertical="center" wrapText="1"/>
      <protection/>
    </xf>
    <xf numFmtId="38" fontId="31" fillId="0" borderId="12" xfId="16" applyNumberFormat="1" applyFont="1" applyFill="1" applyBorder="1" applyAlignment="1">
      <alignment horizontal="left" vertical="top" wrapText="1" indent="1"/>
      <protection/>
    </xf>
    <xf numFmtId="38" fontId="31" fillId="0" borderId="8" xfId="16" applyNumberFormat="1" applyFont="1" applyFill="1" applyBorder="1" applyAlignment="1">
      <alignment horizontal="left" vertical="top" wrapText="1" indent="1"/>
      <protection/>
    </xf>
    <xf numFmtId="0" fontId="30" fillId="0" borderId="6" xfId="16" applyFont="1" applyFill="1" applyBorder="1" applyAlignment="1">
      <alignment horizontal="center" vertical="center"/>
      <protection/>
    </xf>
    <xf numFmtId="0" fontId="24" fillId="0" borderId="7" xfId="16" applyFont="1" applyFill="1" applyBorder="1" applyAlignment="1">
      <alignment horizontal="center" vertical="center"/>
      <protection/>
    </xf>
    <xf numFmtId="0" fontId="24" fillId="0" borderId="13" xfId="17" applyFont="1" applyFill="1" applyBorder="1" applyAlignment="1">
      <alignment horizontal="center" vertical="center" wrapText="1"/>
      <protection/>
    </xf>
    <xf numFmtId="0" fontId="24" fillId="0" borderId="8" xfId="17" applyFont="1" applyFill="1" applyBorder="1" applyAlignment="1">
      <alignment horizontal="center" vertical="center" wrapText="1"/>
      <protection/>
    </xf>
    <xf numFmtId="0" fontId="31" fillId="0" borderId="1" xfId="16" applyFont="1" applyFill="1" applyBorder="1" applyAlignment="1">
      <alignment horizontal="center" vertical="center" wrapText="1"/>
      <protection/>
    </xf>
    <xf numFmtId="0" fontId="24" fillId="0" borderId="3" xfId="16" applyFont="1" applyFill="1" applyBorder="1" applyAlignment="1">
      <alignment horizontal="center" vertical="center" wrapText="1"/>
      <protection/>
    </xf>
    <xf numFmtId="0" fontId="24" fillId="0" borderId="11" xfId="16" applyFont="1" applyFill="1" applyBorder="1" applyAlignment="1">
      <alignment horizontal="center" vertical="center" wrapText="1"/>
      <protection/>
    </xf>
    <xf numFmtId="0" fontId="30" fillId="0" borderId="1" xfId="16" applyFont="1" applyFill="1" applyBorder="1" applyAlignment="1">
      <alignment horizontal="center" vertical="center"/>
      <protection/>
    </xf>
    <xf numFmtId="49" fontId="41" fillId="0" borderId="5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41" fillId="0" borderId="0" xfId="16" applyFont="1" applyFill="1" applyBorder="1" applyAlignment="1">
      <alignment vertical="top" wrapText="1"/>
      <protection/>
    </xf>
    <xf numFmtId="0" fontId="39" fillId="0" borderId="0" xfId="16" applyFont="1" applyFill="1" applyBorder="1" applyAlignment="1">
      <alignment vertical="top" wrapText="1"/>
      <protection/>
    </xf>
    <xf numFmtId="0" fontId="39" fillId="0" borderId="8" xfId="16" applyFont="1" applyFill="1" applyBorder="1" applyAlignment="1">
      <alignment vertical="top" wrapText="1"/>
      <protection/>
    </xf>
    <xf numFmtId="49" fontId="41" fillId="0" borderId="0" xfId="16" applyNumberFormat="1" applyFont="1" applyFill="1" applyBorder="1" applyAlignment="1">
      <alignment horizontal="left" vertical="top" wrapText="1"/>
      <protection/>
    </xf>
    <xf numFmtId="49" fontId="39" fillId="0" borderId="0" xfId="16" applyNumberFormat="1" applyFont="1" applyFill="1" applyBorder="1" applyAlignment="1">
      <alignment horizontal="left" vertical="top" wrapText="1"/>
      <protection/>
    </xf>
    <xf numFmtId="49" fontId="39" fillId="0" borderId="8" xfId="16" applyNumberFormat="1" applyFont="1" applyFill="1" applyBorder="1" applyAlignment="1">
      <alignment horizontal="left" vertical="top" wrapText="1"/>
      <protection/>
    </xf>
    <xf numFmtId="199" fontId="41" fillId="0" borderId="2" xfId="0" applyNumberFormat="1" applyFont="1" applyFill="1" applyBorder="1" applyAlignment="1">
      <alignment horizontal="center" vertical="center" wrapText="1"/>
    </xf>
    <xf numFmtId="199" fontId="39" fillId="0" borderId="2" xfId="0" applyNumberFormat="1" applyFont="1" applyFill="1" applyBorder="1" applyAlignment="1">
      <alignment horizontal="center" vertical="center" wrapText="1"/>
    </xf>
    <xf numFmtId="199" fontId="39" fillId="0" borderId="13" xfId="0" applyNumberFormat="1" applyFont="1" applyFill="1" applyBorder="1" applyAlignment="1">
      <alignment horizontal="center" vertical="center" wrapText="1"/>
    </xf>
    <xf numFmtId="199" fontId="39" fillId="0" borderId="0" xfId="0" applyNumberFormat="1" applyFont="1" applyFill="1" applyBorder="1" applyAlignment="1">
      <alignment horizontal="center" vertical="center" wrapText="1"/>
    </xf>
    <xf numFmtId="199" fontId="39" fillId="0" borderId="8" xfId="0" applyNumberFormat="1" applyFont="1" applyFill="1" applyBorder="1" applyAlignment="1">
      <alignment horizontal="center" vertical="center" wrapText="1"/>
    </xf>
    <xf numFmtId="199" fontId="39" fillId="0" borderId="9" xfId="0" applyNumberFormat="1" applyFont="1" applyFill="1" applyBorder="1" applyAlignment="1">
      <alignment horizontal="center" vertical="center" wrapText="1"/>
    </xf>
    <xf numFmtId="199" fontId="39" fillId="0" borderId="12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5" fillId="0" borderId="4" xfId="18" applyFont="1" applyBorder="1" applyAlignment="1">
      <alignment horizontal="center" vertical="center" wrapText="1"/>
      <protection/>
    </xf>
    <xf numFmtId="0" fontId="28" fillId="0" borderId="4" xfId="18" applyFont="1" applyBorder="1" applyAlignment="1">
      <alignment horizontal="center" vertical="center" wrapText="1"/>
      <protection/>
    </xf>
    <xf numFmtId="0" fontId="47" fillId="0" borderId="4" xfId="16" applyFont="1" applyBorder="1" applyAlignment="1">
      <alignment horizontal="center" vertical="center"/>
      <protection/>
    </xf>
    <xf numFmtId="0" fontId="28" fillId="0" borderId="4" xfId="16" applyFont="1" applyBorder="1" applyAlignment="1">
      <alignment horizontal="center" vertical="center"/>
      <protection/>
    </xf>
    <xf numFmtId="0" fontId="35" fillId="0" borderId="2" xfId="17" applyFont="1" applyBorder="1" applyAlignment="1">
      <alignment horizontal="center" vertical="center" wrapText="1"/>
      <protection/>
    </xf>
    <xf numFmtId="0" fontId="28" fillId="0" borderId="2" xfId="17" applyFont="1" applyBorder="1" applyAlignment="1">
      <alignment horizontal="center" vertical="center" wrapText="1"/>
      <protection/>
    </xf>
    <xf numFmtId="0" fontId="28" fillId="0" borderId="0" xfId="17" applyFont="1" applyBorder="1" applyAlignment="1">
      <alignment horizontal="center" vertical="center" wrapText="1"/>
      <protection/>
    </xf>
    <xf numFmtId="201" fontId="47" fillId="0" borderId="16" xfId="16" applyNumberFormat="1" applyFont="1" applyBorder="1" applyAlignment="1">
      <alignment horizontal="center" vertical="center"/>
      <protection/>
    </xf>
    <xf numFmtId="201" fontId="28" fillId="0" borderId="16" xfId="16" applyNumberFormat="1" applyFont="1" applyBorder="1" applyAlignment="1">
      <alignment horizontal="center" vertical="center"/>
      <protection/>
    </xf>
    <xf numFmtId="0" fontId="28" fillId="0" borderId="5" xfId="16" applyFont="1" applyBorder="1" applyAlignment="1">
      <alignment horizontal="center" vertical="center"/>
      <protection/>
    </xf>
    <xf numFmtId="49" fontId="28" fillId="0" borderId="0" xfId="16" applyNumberFormat="1" applyFont="1" applyFill="1" applyBorder="1" applyAlignment="1">
      <alignment horizontal="left" vertical="top" wrapText="1"/>
      <protection/>
    </xf>
    <xf numFmtId="0" fontId="28" fillId="0" borderId="8" xfId="0" applyFont="1" applyFill="1" applyBorder="1" applyAlignment="1">
      <alignment horizontal="left" vertical="top" wrapText="1"/>
    </xf>
    <xf numFmtId="0" fontId="28" fillId="0" borderId="15" xfId="16" applyNumberFormat="1" applyFont="1" applyBorder="1" applyAlignment="1">
      <alignment horizontal="center" vertical="center" wrapText="1"/>
      <protection/>
    </xf>
    <xf numFmtId="0" fontId="28" fillId="0" borderId="4" xfId="16" applyNumberFormat="1" applyFont="1" applyBorder="1" applyAlignment="1">
      <alignment horizontal="center" vertical="center" wrapText="1"/>
      <protection/>
    </xf>
    <xf numFmtId="49" fontId="47" fillId="0" borderId="0" xfId="16" applyNumberFormat="1" applyFont="1" applyFill="1" applyBorder="1" applyAlignment="1">
      <alignment horizontal="left" vertical="top" wrapText="1"/>
      <protection/>
    </xf>
    <xf numFmtId="49" fontId="28" fillId="0" borderId="8" xfId="16" applyNumberFormat="1" applyFont="1" applyFill="1" applyBorder="1" applyAlignment="1">
      <alignment horizontal="left" vertical="top" wrapText="1"/>
      <protection/>
    </xf>
    <xf numFmtId="0" fontId="35" fillId="0" borderId="9" xfId="16" applyFont="1" applyFill="1" applyBorder="1" applyAlignment="1">
      <alignment vertical="top" wrapText="1"/>
      <protection/>
    </xf>
    <xf numFmtId="0" fontId="28" fillId="0" borderId="9" xfId="16" applyFont="1" applyFill="1" applyBorder="1" applyAlignment="1">
      <alignment vertical="top" wrapText="1"/>
      <protection/>
    </xf>
    <xf numFmtId="0" fontId="28" fillId="0" borderId="12" xfId="16" applyFont="1" applyFill="1" applyBorder="1" applyAlignment="1">
      <alignment vertical="top" wrapText="1"/>
      <protection/>
    </xf>
    <xf numFmtId="0" fontId="41" fillId="0" borderId="9" xfId="16" applyFont="1" applyFill="1" applyBorder="1" applyAlignment="1">
      <alignment vertical="top" wrapText="1"/>
      <protection/>
    </xf>
    <xf numFmtId="0" fontId="39" fillId="0" borderId="9" xfId="16" applyFont="1" applyFill="1" applyBorder="1" applyAlignment="1">
      <alignment vertical="top" wrapText="1"/>
      <protection/>
    </xf>
    <xf numFmtId="0" fontId="39" fillId="0" borderId="12" xfId="16" applyFont="1" applyFill="1" applyBorder="1" applyAlignment="1">
      <alignment vertical="top" wrapText="1"/>
      <protection/>
    </xf>
    <xf numFmtId="0" fontId="50" fillId="0" borderId="7" xfId="1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48" fillId="0" borderId="15" xfId="16" applyNumberFormat="1" applyFont="1" applyFill="1" applyBorder="1" applyAlignment="1">
      <alignment horizontal="center" vertical="center" wrapText="1"/>
      <protection/>
    </xf>
    <xf numFmtId="0" fontId="48" fillId="0" borderId="4" xfId="16" applyNumberFormat="1" applyFont="1" applyFill="1" applyBorder="1" applyAlignment="1">
      <alignment horizontal="center" vertical="center" wrapText="1"/>
      <protection/>
    </xf>
    <xf numFmtId="0" fontId="48" fillId="0" borderId="5" xfId="16" applyNumberFormat="1" applyFont="1" applyFill="1" applyBorder="1" applyAlignment="1">
      <alignment horizontal="center" vertical="center" wrapText="1"/>
      <protection/>
    </xf>
    <xf numFmtId="0" fontId="49" fillId="0" borderId="2" xfId="17" applyFont="1" applyFill="1" applyBorder="1" applyAlignment="1">
      <alignment horizontal="center" vertical="center" wrapText="1"/>
      <protection/>
    </xf>
    <xf numFmtId="0" fontId="48" fillId="0" borderId="2" xfId="17" applyFont="1" applyFill="1" applyBorder="1" applyAlignment="1">
      <alignment horizontal="center" vertical="center" wrapText="1"/>
      <protection/>
    </xf>
    <xf numFmtId="0" fontId="48" fillId="0" borderId="0" xfId="17" applyFont="1" applyFill="1" applyBorder="1" applyAlignment="1">
      <alignment horizontal="center" vertical="center" wrapText="1"/>
      <protection/>
    </xf>
    <xf numFmtId="49" fontId="14" fillId="0" borderId="0" xfId="16" applyNumberFormat="1" applyFont="1" applyFill="1" applyBorder="1" applyAlignment="1">
      <alignment horizontal="left" vertical="top" wrapText="1"/>
      <protection/>
    </xf>
    <xf numFmtId="0" fontId="31" fillId="0" borderId="10" xfId="16" applyFont="1" applyFill="1" applyBorder="1" applyAlignment="1">
      <alignment horizontal="centerContinuous" vertical="center" wrapText="1"/>
      <protection/>
    </xf>
    <xf numFmtId="0" fontId="24" fillId="0" borderId="0" xfId="16" applyFont="1" applyFill="1" applyBorder="1" applyAlignment="1">
      <alignment horizontal="centerContinuous" vertical="center" wrapText="1"/>
      <protection/>
    </xf>
    <xf numFmtId="0" fontId="30" fillId="0" borderId="0" xfId="17" applyFont="1" applyFill="1" applyBorder="1" applyAlignment="1">
      <alignment horizontal="center" vertical="center" wrapText="1"/>
      <protection/>
    </xf>
    <xf numFmtId="0" fontId="28" fillId="0" borderId="9" xfId="16" applyFont="1" applyFill="1" applyBorder="1" applyAlignment="1" quotePrefix="1">
      <alignment horizontal="left" vertical="top"/>
      <protection/>
    </xf>
    <xf numFmtId="0" fontId="28" fillId="0" borderId="9" xfId="16" applyFont="1" applyFill="1" applyBorder="1" applyAlignment="1" quotePrefix="1">
      <alignment horizontal="left"/>
      <protection/>
    </xf>
    <xf numFmtId="0" fontId="28" fillId="0" borderId="9" xfId="16" applyFont="1" applyFill="1" applyBorder="1" applyAlignment="1">
      <alignment wrapText="1"/>
      <protection/>
    </xf>
    <xf numFmtId="0" fontId="24" fillId="0" borderId="12" xfId="16" applyFont="1" applyFill="1" applyBorder="1" applyAlignment="1">
      <alignment vertical="top" wrapText="1"/>
      <protection/>
    </xf>
    <xf numFmtId="0" fontId="31" fillId="0" borderId="10" xfId="16" applyFont="1" applyFill="1" applyBorder="1" applyAlignment="1">
      <alignment horizontal="center" vertical="center"/>
      <protection/>
    </xf>
    <xf numFmtId="0" fontId="24" fillId="0" borderId="9" xfId="16" applyFont="1" applyFill="1" applyBorder="1" applyAlignment="1">
      <alignment horizontal="center" vertical="center"/>
      <protection/>
    </xf>
    <xf numFmtId="0" fontId="30" fillId="0" borderId="3" xfId="18" applyFont="1" applyFill="1" applyBorder="1" applyAlignment="1">
      <alignment horizontal="center" vertical="center" wrapText="1"/>
      <protection/>
    </xf>
    <xf numFmtId="0" fontId="31" fillId="0" borderId="3" xfId="16" applyFont="1" applyFill="1" applyBorder="1" applyAlignment="1">
      <alignment horizontal="center" vertical="center"/>
      <protection/>
    </xf>
    <xf numFmtId="0" fontId="25" fillId="0" borderId="9" xfId="16" applyFont="1" applyFill="1" applyBorder="1" applyAlignment="1">
      <alignment vertical="top"/>
      <protection/>
    </xf>
    <xf numFmtId="49" fontId="24" fillId="0" borderId="0" xfId="16" applyNumberFormat="1" applyFont="1" applyFill="1" applyBorder="1" applyAlignment="1">
      <alignment/>
      <protection/>
    </xf>
    <xf numFmtId="0" fontId="24" fillId="0" borderId="0" xfId="16" applyFont="1" applyFill="1" applyBorder="1" applyAlignment="1">
      <alignment wrapText="1"/>
      <protection/>
    </xf>
    <xf numFmtId="205" fontId="24" fillId="0" borderId="0" xfId="0" applyNumberFormat="1" applyFont="1" applyFill="1" applyBorder="1" applyAlignment="1" applyProtection="1">
      <alignment vertical="top"/>
      <protection hidden="1"/>
    </xf>
  </cellXfs>
  <cellStyles count="12">
    <cellStyle name="Normal" xfId="0"/>
    <cellStyle name="一般_6" xfId="15"/>
    <cellStyle name="一般_Q01" xfId="16"/>
    <cellStyle name="一般_Q02" xfId="17"/>
    <cellStyle name="一般_Q04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27"/>
  <sheetViews>
    <sheetView tabSelected="1" zoomScaleSheetLayoutView="100" workbookViewId="0" topLeftCell="A1">
      <selection activeCell="A4" sqref="A4"/>
    </sheetView>
  </sheetViews>
  <sheetFormatPr defaultColWidth="9.00390625" defaultRowHeight="16.5"/>
  <cols>
    <col min="1" max="1" width="2.50390625" style="6" customWidth="1"/>
    <col min="2" max="2" width="24.375" style="6" customWidth="1"/>
    <col min="3" max="7" width="10.625" style="6" customWidth="1"/>
    <col min="8" max="8" width="11.625" style="6" customWidth="1"/>
    <col min="9" max="11" width="10.625" style="6" customWidth="1"/>
    <col min="12" max="12" width="10.625" style="5" customWidth="1"/>
    <col min="13" max="16384" width="9.00390625" style="6" customWidth="1"/>
  </cols>
  <sheetData>
    <row r="1" spans="1:12" s="2" customFormat="1" ht="15.75" customHeight="1">
      <c r="A1" s="1" t="s">
        <v>95</v>
      </c>
      <c r="B1" s="1" t="s">
        <v>267</v>
      </c>
      <c r="C1" s="1"/>
      <c r="D1" s="1"/>
      <c r="E1" s="1"/>
      <c r="F1" s="1"/>
      <c r="G1" s="1"/>
      <c r="L1" s="3"/>
    </row>
    <row r="2" spans="1:12" s="2" customFormat="1" ht="15.75" customHeight="1">
      <c r="A2" s="1"/>
      <c r="B2" s="1" t="s">
        <v>268</v>
      </c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s="2" customFormat="1" ht="15.75" customHeight="1">
      <c r="A3" s="1"/>
      <c r="B3" s="1" t="s">
        <v>102</v>
      </c>
      <c r="C3" s="1"/>
      <c r="D3" s="1"/>
      <c r="E3" s="1"/>
      <c r="F3" s="1"/>
      <c r="G3" s="1"/>
      <c r="H3" s="1"/>
      <c r="I3" s="1"/>
      <c r="J3" s="1"/>
      <c r="K3" s="1"/>
      <c r="L3" s="4"/>
    </row>
    <row r="4" spans="1:11" ht="7.5" customHeight="1">
      <c r="A4" s="5"/>
      <c r="B4" s="5"/>
      <c r="H4" s="5"/>
      <c r="I4" s="5"/>
      <c r="J4" s="5"/>
      <c r="K4" s="5"/>
    </row>
    <row r="5" spans="1:12" s="10" customFormat="1" ht="34.5" customHeight="1">
      <c r="A5" s="363" t="s">
        <v>103</v>
      </c>
      <c r="B5" s="364"/>
      <c r="C5" s="7" t="s">
        <v>63</v>
      </c>
      <c r="D5" s="7" t="s">
        <v>75</v>
      </c>
      <c r="E5" s="7" t="s">
        <v>76</v>
      </c>
      <c r="F5" s="7" t="s">
        <v>65</v>
      </c>
      <c r="G5" s="7" t="s">
        <v>77</v>
      </c>
      <c r="H5" s="7" t="s">
        <v>78</v>
      </c>
      <c r="I5" s="8" t="s">
        <v>104</v>
      </c>
      <c r="J5" s="8" t="s">
        <v>105</v>
      </c>
      <c r="K5" s="7" t="s">
        <v>106</v>
      </c>
      <c r="L5" s="9" t="s">
        <v>107</v>
      </c>
    </row>
    <row r="6" spans="1:12" s="14" customFormat="1" ht="51" customHeight="1">
      <c r="A6" s="357"/>
      <c r="B6" s="357"/>
      <c r="C6" s="11" t="s">
        <v>74</v>
      </c>
      <c r="D6" s="11" t="s">
        <v>108</v>
      </c>
      <c r="E6" s="11" t="s">
        <v>279</v>
      </c>
      <c r="F6" s="11" t="s">
        <v>286</v>
      </c>
      <c r="G6" s="11" t="s">
        <v>80</v>
      </c>
      <c r="H6" s="11" t="s">
        <v>109</v>
      </c>
      <c r="I6" s="12" t="s">
        <v>110</v>
      </c>
      <c r="J6" s="11" t="s">
        <v>304</v>
      </c>
      <c r="K6" s="11" t="s">
        <v>82</v>
      </c>
      <c r="L6" s="13" t="s">
        <v>83</v>
      </c>
    </row>
    <row r="7" spans="1:12" s="14" customFormat="1" ht="43.5" customHeight="1">
      <c r="A7" s="357"/>
      <c r="B7" s="357"/>
      <c r="C7" s="11" t="s">
        <v>84</v>
      </c>
      <c r="D7" s="11" t="s">
        <v>111</v>
      </c>
      <c r="E7" s="11" t="s">
        <v>112</v>
      </c>
      <c r="F7" s="11" t="s">
        <v>113</v>
      </c>
      <c r="G7" s="11" t="s">
        <v>86</v>
      </c>
      <c r="H7" s="11" t="s">
        <v>87</v>
      </c>
      <c r="I7" s="12" t="s">
        <v>114</v>
      </c>
      <c r="J7" s="11" t="s">
        <v>88</v>
      </c>
      <c r="K7" s="11" t="s">
        <v>89</v>
      </c>
      <c r="L7" s="13" t="s">
        <v>90</v>
      </c>
    </row>
    <row r="8" spans="1:12" s="14" customFormat="1" ht="15" customHeight="1">
      <c r="A8" s="357"/>
      <c r="B8" s="357"/>
      <c r="C8" s="354" t="s">
        <v>115</v>
      </c>
      <c r="D8" s="355"/>
      <c r="E8" s="355"/>
      <c r="F8" s="360" t="s">
        <v>116</v>
      </c>
      <c r="G8" s="361"/>
      <c r="H8" s="361"/>
      <c r="I8" s="361"/>
      <c r="J8" s="361"/>
      <c r="K8" s="361"/>
      <c r="L8" s="362"/>
    </row>
    <row r="9" spans="1:12" s="17" customFormat="1" ht="15" customHeight="1">
      <c r="A9" s="358">
        <v>1</v>
      </c>
      <c r="B9" s="359"/>
      <c r="C9" s="15">
        <v>2</v>
      </c>
      <c r="D9" s="15">
        <v>3</v>
      </c>
      <c r="E9" s="15">
        <v>4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>
        <v>12</v>
      </c>
    </row>
    <row r="10" spans="1:3" ht="17.25" customHeight="1">
      <c r="A10" s="5"/>
      <c r="B10" s="5"/>
      <c r="C10" s="18"/>
    </row>
    <row r="11" spans="1:12" s="24" customFormat="1" ht="19.5" customHeight="1">
      <c r="A11" s="19" t="s">
        <v>117</v>
      </c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3"/>
    </row>
    <row r="12" spans="2:12" s="24" customFormat="1" ht="19.5" customHeight="1">
      <c r="B12" s="25" t="s">
        <v>118</v>
      </c>
      <c r="C12" s="26">
        <f>C16+C20</f>
        <v>661</v>
      </c>
      <c r="D12" s="27">
        <f aca="true" t="shared" si="0" ref="D12:L12">D16+D20</f>
        <v>5151</v>
      </c>
      <c r="E12" s="27">
        <f t="shared" si="0"/>
        <v>4578</v>
      </c>
      <c r="F12" s="27">
        <f>F16+F20-1</f>
        <v>229357</v>
      </c>
      <c r="G12" s="27">
        <f t="shared" si="0"/>
        <v>252888</v>
      </c>
      <c r="H12" s="27">
        <f t="shared" si="0"/>
        <v>4362</v>
      </c>
      <c r="I12" s="27">
        <f t="shared" si="0"/>
        <v>562939</v>
      </c>
      <c r="J12" s="27">
        <f t="shared" si="0"/>
        <v>-62</v>
      </c>
      <c r="K12" s="27">
        <f t="shared" si="0"/>
        <v>305627</v>
      </c>
      <c r="L12" s="27">
        <f t="shared" si="0"/>
        <v>34857</v>
      </c>
    </row>
    <row r="13" spans="1:12" s="31" customFormat="1" ht="19.5" customHeight="1">
      <c r="A13" s="28"/>
      <c r="B13" s="25" t="s">
        <v>119</v>
      </c>
      <c r="C13" s="29">
        <f>C17+C21</f>
        <v>946</v>
      </c>
      <c r="D13" s="30">
        <v>6015</v>
      </c>
      <c r="E13" s="30">
        <v>5112</v>
      </c>
      <c r="F13" s="30">
        <v>312024</v>
      </c>
      <c r="G13" s="30">
        <f aca="true" t="shared" si="1" ref="G13:L13">G17+G21</f>
        <v>327090</v>
      </c>
      <c r="H13" s="30">
        <v>13802</v>
      </c>
      <c r="I13" s="30">
        <f t="shared" si="1"/>
        <v>737843</v>
      </c>
      <c r="J13" s="30">
        <f t="shared" si="1"/>
        <v>240</v>
      </c>
      <c r="K13" s="30">
        <f t="shared" si="1"/>
        <v>397191</v>
      </c>
      <c r="L13" s="30">
        <f t="shared" si="1"/>
        <v>40676</v>
      </c>
    </row>
    <row r="14" spans="1:12" s="35" customFormat="1" ht="19.5" customHeight="1">
      <c r="A14" s="28"/>
      <c r="B14" s="32"/>
      <c r="C14" s="33">
        <f aca="true" t="shared" si="2" ref="C14:I14">C13/C12-1</f>
        <v>0.43116490166414523</v>
      </c>
      <c r="D14" s="34">
        <f t="shared" si="2"/>
        <v>0.16773442050087373</v>
      </c>
      <c r="E14" s="34">
        <f t="shared" si="2"/>
        <v>0.11664482306684132</v>
      </c>
      <c r="F14" s="34">
        <f t="shared" si="2"/>
        <v>0.3604293742942226</v>
      </c>
      <c r="G14" s="34">
        <f t="shared" si="2"/>
        <v>0.2934184302932523</v>
      </c>
      <c r="H14" s="34">
        <f t="shared" si="2"/>
        <v>2.1641448876662084</v>
      </c>
      <c r="I14" s="34">
        <f t="shared" si="2"/>
        <v>0.3106979619461434</v>
      </c>
      <c r="J14" s="34">
        <v>4.871</v>
      </c>
      <c r="K14" s="34">
        <f>K13/K12-1</f>
        <v>0.2995939494874471</v>
      </c>
      <c r="L14" s="34">
        <f>L13/L12-1</f>
        <v>0.166939208767249</v>
      </c>
    </row>
    <row r="15" spans="1:12" s="24" customFormat="1" ht="39.75" customHeight="1">
      <c r="A15" s="36"/>
      <c r="B15" s="37" t="s">
        <v>120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</row>
    <row r="16" spans="1:12" s="24" customFormat="1" ht="19.5" customHeight="1">
      <c r="A16" s="38"/>
      <c r="B16" s="25" t="s">
        <v>121</v>
      </c>
      <c r="C16" s="29">
        <v>512</v>
      </c>
      <c r="D16" s="30">
        <v>1026</v>
      </c>
      <c r="E16" s="30">
        <v>516</v>
      </c>
      <c r="F16" s="30">
        <v>24835</v>
      </c>
      <c r="G16" s="30">
        <v>43157</v>
      </c>
      <c r="H16" s="30">
        <v>3828</v>
      </c>
      <c r="I16" s="30">
        <v>101909</v>
      </c>
      <c r="J16" s="30">
        <v>58</v>
      </c>
      <c r="K16" s="30">
        <v>54982</v>
      </c>
      <c r="L16" s="30">
        <v>19644</v>
      </c>
    </row>
    <row r="17" spans="1:12" s="31" customFormat="1" ht="19.5" customHeight="1">
      <c r="A17" s="36"/>
      <c r="B17" s="25" t="s">
        <v>122</v>
      </c>
      <c r="C17" s="29">
        <v>787</v>
      </c>
      <c r="D17" s="30">
        <v>1801</v>
      </c>
      <c r="E17" s="30">
        <v>977</v>
      </c>
      <c r="F17" s="30">
        <v>91322</v>
      </c>
      <c r="G17" s="30">
        <v>113838</v>
      </c>
      <c r="H17" s="30">
        <v>13441</v>
      </c>
      <c r="I17" s="30">
        <v>235296</v>
      </c>
      <c r="J17" s="30">
        <v>40</v>
      </c>
      <c r="K17" s="30">
        <v>108057</v>
      </c>
      <c r="L17" s="30">
        <v>36160</v>
      </c>
    </row>
    <row r="18" spans="1:12" s="35" customFormat="1" ht="19.5" customHeight="1">
      <c r="A18" s="28"/>
      <c r="B18" s="32"/>
      <c r="C18" s="33">
        <f aca="true" t="shared" si="3" ref="C18:J18">C17/C16-1</f>
        <v>0.537109375</v>
      </c>
      <c r="D18" s="34">
        <f t="shared" si="3"/>
        <v>0.7553606237816763</v>
      </c>
      <c r="E18" s="34">
        <f t="shared" si="3"/>
        <v>0.8934108527131783</v>
      </c>
      <c r="F18" s="34">
        <f t="shared" si="3"/>
        <v>2.677149184618482</v>
      </c>
      <c r="G18" s="34">
        <f t="shared" si="3"/>
        <v>1.6377644414579327</v>
      </c>
      <c r="H18" s="34">
        <f t="shared" si="3"/>
        <v>2.5112330198537096</v>
      </c>
      <c r="I18" s="34">
        <f t="shared" si="3"/>
        <v>1.3088834155962674</v>
      </c>
      <c r="J18" s="34">
        <f t="shared" si="3"/>
        <v>-0.31034482758620685</v>
      </c>
      <c r="K18" s="34">
        <f>K17/K16-1</f>
        <v>0.9653159215743334</v>
      </c>
      <c r="L18" s="34">
        <f>L17/L16-1</f>
        <v>0.8407656281816331</v>
      </c>
    </row>
    <row r="19" spans="1:12" s="24" customFormat="1" ht="49.5" customHeight="1">
      <c r="A19" s="36"/>
      <c r="B19" s="39" t="s">
        <v>270</v>
      </c>
      <c r="C19" s="40"/>
      <c r="D19" s="41"/>
      <c r="E19" s="41"/>
      <c r="F19" s="41"/>
      <c r="G19" s="41"/>
      <c r="H19" s="41"/>
      <c r="I19" s="41"/>
      <c r="J19" s="41"/>
      <c r="K19" s="41"/>
      <c r="L19" s="42"/>
    </row>
    <row r="20" spans="2:12" s="24" customFormat="1" ht="19.5" customHeight="1">
      <c r="B20" s="25" t="s">
        <v>121</v>
      </c>
      <c r="C20" s="29">
        <v>149</v>
      </c>
      <c r="D20" s="30">
        <v>4125</v>
      </c>
      <c r="E20" s="30">
        <v>4062</v>
      </c>
      <c r="F20" s="30">
        <v>204523</v>
      </c>
      <c r="G20" s="30">
        <v>209731</v>
      </c>
      <c r="H20" s="30">
        <v>534</v>
      </c>
      <c r="I20" s="30">
        <v>461030</v>
      </c>
      <c r="J20" s="27">
        <v>-120</v>
      </c>
      <c r="K20" s="30">
        <v>250645</v>
      </c>
      <c r="L20" s="30">
        <v>15213</v>
      </c>
    </row>
    <row r="21" spans="1:12" s="43" customFormat="1" ht="19.5" customHeight="1">
      <c r="A21" s="38"/>
      <c r="B21" s="25" t="s">
        <v>122</v>
      </c>
      <c r="C21" s="26">
        <v>159</v>
      </c>
      <c r="D21" s="27">
        <v>4214</v>
      </c>
      <c r="E21" s="27">
        <v>4135</v>
      </c>
      <c r="F21" s="27">
        <v>220703</v>
      </c>
      <c r="G21" s="27">
        <v>213252</v>
      </c>
      <c r="H21" s="27">
        <v>361</v>
      </c>
      <c r="I21" s="27">
        <v>502547</v>
      </c>
      <c r="J21" s="27">
        <v>200</v>
      </c>
      <c r="K21" s="27">
        <v>289134</v>
      </c>
      <c r="L21" s="27">
        <v>4516</v>
      </c>
    </row>
    <row r="22" spans="1:12" s="35" customFormat="1" ht="19.5" customHeight="1">
      <c r="A22" s="28"/>
      <c r="B22" s="32"/>
      <c r="C22" s="33">
        <f aca="true" t="shared" si="4" ref="C22:I22">C21/C20-1</f>
        <v>0.06711409395973145</v>
      </c>
      <c r="D22" s="34">
        <f t="shared" si="4"/>
        <v>0.02157575757575758</v>
      </c>
      <c r="E22" s="34">
        <f t="shared" si="4"/>
        <v>0.017971442639094004</v>
      </c>
      <c r="F22" s="34">
        <f t="shared" si="4"/>
        <v>0.07911090684177324</v>
      </c>
      <c r="G22" s="34">
        <f t="shared" si="4"/>
        <v>0.016788171514940498</v>
      </c>
      <c r="H22" s="34">
        <f t="shared" si="4"/>
        <v>-0.32397003745318353</v>
      </c>
      <c r="I22" s="34">
        <f t="shared" si="4"/>
        <v>0.09005270806672017</v>
      </c>
      <c r="J22" s="34">
        <v>2.667</v>
      </c>
      <c r="K22" s="34">
        <f>K21/K20-1</f>
        <v>0.1535598156755571</v>
      </c>
      <c r="L22" s="34">
        <f>L21/L20-1</f>
        <v>-0.7031486228883193</v>
      </c>
    </row>
    <row r="23" spans="1:12" s="24" customFormat="1" ht="19.5" customHeight="1">
      <c r="A23" s="36"/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7"/>
    </row>
    <row r="24" spans="1:12" s="50" customFormat="1" ht="11.25">
      <c r="A24" s="48"/>
      <c r="B24" s="48"/>
      <c r="C24" s="49"/>
      <c r="D24" s="48"/>
      <c r="E24" s="48"/>
      <c r="F24" s="48"/>
      <c r="G24" s="48"/>
      <c r="H24" s="48"/>
      <c r="I24" s="48"/>
      <c r="J24" s="48"/>
      <c r="K24" s="48"/>
      <c r="L24" s="48"/>
    </row>
    <row r="25" spans="1:12" s="50" customFormat="1" ht="11.25">
      <c r="A25" s="51" t="s">
        <v>98</v>
      </c>
      <c r="B25" s="52" t="s">
        <v>123</v>
      </c>
      <c r="L25" s="53"/>
    </row>
    <row r="26" spans="1:12" s="50" customFormat="1" ht="11.25">
      <c r="A26" s="54"/>
      <c r="B26" s="54" t="s">
        <v>124</v>
      </c>
      <c r="L26" s="53"/>
    </row>
    <row r="27" spans="1:12" s="50" customFormat="1" ht="11.25">
      <c r="A27" s="54"/>
      <c r="B27" s="55" t="s">
        <v>125</v>
      </c>
      <c r="L27" s="53"/>
    </row>
  </sheetData>
  <mergeCells count="4">
    <mergeCell ref="F8:L8"/>
    <mergeCell ref="A5:B8"/>
    <mergeCell ref="A9:B9"/>
    <mergeCell ref="C8:E8"/>
  </mergeCells>
  <printOptions horizontalCentered="1"/>
  <pageMargins left="0.7086614173228347" right="0" top="0.7874015748031497" bottom="0.7874015748031497" header="0.3937007874015748" footer="0.3937007874015748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25" zoomScaleNormal="25" zoomScaleSheetLayoutView="25" workbookViewId="0" topLeftCell="A1">
      <selection activeCell="S14" sqref="S14"/>
    </sheetView>
  </sheetViews>
  <sheetFormatPr defaultColWidth="9.00390625" defaultRowHeight="16.5"/>
  <cols>
    <col min="1" max="1" width="7.625" style="100" customWidth="1"/>
    <col min="2" max="2" width="5.625" style="100" customWidth="1"/>
    <col min="3" max="3" width="67.00390625" style="98" customWidth="1"/>
    <col min="4" max="10" width="39.00390625" style="66" customWidth="1"/>
    <col min="11" max="11" width="39.00390625" style="65" customWidth="1"/>
    <col min="12" max="16384" width="9.00390625" style="65" customWidth="1"/>
  </cols>
  <sheetData>
    <row r="1" spans="1:6" s="61" customFormat="1" ht="49.5" customHeight="1">
      <c r="A1" s="59" t="s">
        <v>126</v>
      </c>
      <c r="B1" s="60" t="s">
        <v>127</v>
      </c>
      <c r="F1" s="59"/>
    </row>
    <row r="2" spans="1:10" ht="42" customHeight="1">
      <c r="A2" s="62"/>
      <c r="B2" s="63" t="s">
        <v>128</v>
      </c>
      <c r="C2" s="64"/>
      <c r="D2" s="65"/>
      <c r="E2" s="65"/>
      <c r="G2" s="65"/>
      <c r="H2" s="65"/>
      <c r="I2" s="65"/>
      <c r="J2" s="65"/>
    </row>
    <row r="3" spans="1:10" ht="42" customHeight="1">
      <c r="A3" s="62"/>
      <c r="B3" s="63" t="s">
        <v>129</v>
      </c>
      <c r="C3" s="64"/>
      <c r="D3" s="65"/>
      <c r="E3" s="65"/>
      <c r="G3" s="65"/>
      <c r="H3" s="65"/>
      <c r="I3" s="65"/>
      <c r="J3" s="65"/>
    </row>
    <row r="4" spans="1:11" ht="16.5" customHeight="1">
      <c r="A4" s="460"/>
      <c r="B4" s="461"/>
      <c r="C4" s="462"/>
      <c r="D4" s="210"/>
      <c r="E4" s="210"/>
      <c r="F4" s="210"/>
      <c r="G4" s="210"/>
      <c r="H4" s="210"/>
      <c r="I4" s="210"/>
      <c r="J4" s="210"/>
      <c r="K4" s="210"/>
    </row>
    <row r="5" spans="1:11" s="71" customFormat="1" ht="99.75" customHeight="1">
      <c r="A5" s="459" t="s">
        <v>130</v>
      </c>
      <c r="B5" s="370"/>
      <c r="C5" s="370"/>
      <c r="D5" s="356" t="s">
        <v>63</v>
      </c>
      <c r="E5" s="356" t="s">
        <v>131</v>
      </c>
      <c r="F5" s="457" t="s">
        <v>132</v>
      </c>
      <c r="G5" s="458"/>
      <c r="H5" s="458"/>
      <c r="I5" s="458"/>
      <c r="J5" s="458"/>
      <c r="K5" s="356" t="s">
        <v>133</v>
      </c>
    </row>
    <row r="6" spans="1:11" s="71" customFormat="1" ht="99.75" customHeight="1">
      <c r="A6" s="370"/>
      <c r="B6" s="370"/>
      <c r="C6" s="370"/>
      <c r="D6" s="351"/>
      <c r="E6" s="351"/>
      <c r="F6" s="70" t="s">
        <v>62</v>
      </c>
      <c r="G6" s="70" t="s">
        <v>134</v>
      </c>
      <c r="H6" s="70" t="s">
        <v>135</v>
      </c>
      <c r="I6" s="70" t="s">
        <v>136</v>
      </c>
      <c r="J6" s="67" t="s">
        <v>137</v>
      </c>
      <c r="K6" s="356"/>
    </row>
    <row r="7" spans="1:11" s="75" customFormat="1" ht="132" customHeight="1">
      <c r="A7" s="370"/>
      <c r="B7" s="370"/>
      <c r="C7" s="370"/>
      <c r="D7" s="72" t="s">
        <v>288</v>
      </c>
      <c r="E7" s="69" t="s">
        <v>138</v>
      </c>
      <c r="F7" s="73" t="s">
        <v>101</v>
      </c>
      <c r="G7" s="73" t="s">
        <v>139</v>
      </c>
      <c r="H7" s="73" t="s">
        <v>140</v>
      </c>
      <c r="I7" s="73" t="s">
        <v>141</v>
      </c>
      <c r="J7" s="73" t="s">
        <v>142</v>
      </c>
      <c r="K7" s="74" t="s">
        <v>143</v>
      </c>
    </row>
    <row r="8" spans="1:11" s="75" customFormat="1" ht="135" customHeight="1">
      <c r="A8" s="370"/>
      <c r="B8" s="370"/>
      <c r="C8" s="370"/>
      <c r="D8" s="72" t="s">
        <v>289</v>
      </c>
      <c r="E8" s="76" t="s">
        <v>144</v>
      </c>
      <c r="F8" s="77"/>
      <c r="G8" s="77" t="s">
        <v>277</v>
      </c>
      <c r="H8" s="77" t="s">
        <v>145</v>
      </c>
      <c r="I8" s="77" t="s">
        <v>146</v>
      </c>
      <c r="J8" s="77" t="s">
        <v>147</v>
      </c>
      <c r="K8" s="76" t="s">
        <v>148</v>
      </c>
    </row>
    <row r="9" spans="1:11" s="75" customFormat="1" ht="49.5" customHeight="1">
      <c r="A9" s="68"/>
      <c r="B9" s="68"/>
      <c r="C9" s="68"/>
      <c r="D9" s="78" t="s">
        <v>149</v>
      </c>
      <c r="E9" s="79" t="s">
        <v>150</v>
      </c>
      <c r="F9" s="80"/>
      <c r="G9" s="80"/>
      <c r="H9" s="80"/>
      <c r="I9" s="80"/>
      <c r="J9" s="80"/>
      <c r="K9" s="80"/>
    </row>
    <row r="10" spans="1:11" s="84" customFormat="1" ht="49.5" customHeight="1">
      <c r="A10" s="352">
        <v>1</v>
      </c>
      <c r="B10" s="353"/>
      <c r="C10" s="353"/>
      <c r="D10" s="81">
        <v>2</v>
      </c>
      <c r="E10" s="82">
        <v>3</v>
      </c>
      <c r="F10" s="82">
        <v>4</v>
      </c>
      <c r="G10" s="82">
        <v>5</v>
      </c>
      <c r="H10" s="82">
        <v>6</v>
      </c>
      <c r="I10" s="81">
        <v>7</v>
      </c>
      <c r="J10" s="81">
        <v>8</v>
      </c>
      <c r="K10" s="83">
        <v>9</v>
      </c>
    </row>
    <row r="11" spans="1:11" s="88" customFormat="1" ht="32.25" customHeight="1">
      <c r="A11" s="85"/>
      <c r="B11" s="85"/>
      <c r="C11" s="86"/>
      <c r="D11" s="87"/>
      <c r="E11" s="85"/>
      <c r="G11" s="85"/>
      <c r="H11" s="89"/>
      <c r="I11" s="89"/>
      <c r="J11" s="89"/>
      <c r="K11" s="89"/>
    </row>
    <row r="12" spans="1:11" s="92" customFormat="1" ht="175.5" customHeight="1">
      <c r="A12" s="371" t="s">
        <v>151</v>
      </c>
      <c r="B12" s="372"/>
      <c r="C12" s="373"/>
      <c r="D12" s="90">
        <f>SUM(D13:D14)</f>
        <v>946</v>
      </c>
      <c r="E12" s="91">
        <f>F12+K12</f>
        <v>739815</v>
      </c>
      <c r="F12" s="91">
        <f aca="true" t="shared" si="0" ref="F12:K12">SUM(F13:F14)</f>
        <v>737843</v>
      </c>
      <c r="G12" s="91">
        <f t="shared" si="0"/>
        <v>222378</v>
      </c>
      <c r="H12" s="91">
        <f t="shared" si="0"/>
        <v>466847</v>
      </c>
      <c r="I12" s="91">
        <f t="shared" si="0"/>
        <v>39903</v>
      </c>
      <c r="J12" s="91">
        <f t="shared" si="0"/>
        <v>8714</v>
      </c>
      <c r="K12" s="91">
        <f t="shared" si="0"/>
        <v>1972</v>
      </c>
    </row>
    <row r="13" spans="1:11" s="92" customFormat="1" ht="187.5" customHeight="1">
      <c r="A13" s="93"/>
      <c r="B13" s="366" t="s">
        <v>152</v>
      </c>
      <c r="C13" s="367"/>
      <c r="D13" s="90">
        <v>787</v>
      </c>
      <c r="E13" s="91">
        <f>F13+K13</f>
        <v>235457</v>
      </c>
      <c r="F13" s="56">
        <v>235296</v>
      </c>
      <c r="G13" s="56">
        <v>210289</v>
      </c>
      <c r="H13" s="56">
        <v>20789</v>
      </c>
      <c r="I13" s="56">
        <v>3313</v>
      </c>
      <c r="J13" s="56">
        <v>904</v>
      </c>
      <c r="K13" s="56">
        <v>161</v>
      </c>
    </row>
    <row r="14" spans="1:11" s="147" customFormat="1" ht="202.5" customHeight="1">
      <c r="A14" s="94"/>
      <c r="B14" s="365" t="s">
        <v>305</v>
      </c>
      <c r="C14" s="463"/>
      <c r="D14" s="95">
        <v>159</v>
      </c>
      <c r="E14" s="95">
        <f>F14+K14</f>
        <v>504358</v>
      </c>
      <c r="F14" s="57">
        <v>502547</v>
      </c>
      <c r="G14" s="58">
        <v>12089</v>
      </c>
      <c r="H14" s="58">
        <v>446058</v>
      </c>
      <c r="I14" s="58">
        <v>36590</v>
      </c>
      <c r="J14" s="58">
        <v>7810</v>
      </c>
      <c r="K14" s="58">
        <v>1811</v>
      </c>
    </row>
    <row r="15" spans="1:6" ht="38.25">
      <c r="A15" s="96" t="s">
        <v>153</v>
      </c>
      <c r="B15" s="97" t="s">
        <v>154</v>
      </c>
      <c r="E15" s="99"/>
      <c r="F15" s="99"/>
    </row>
    <row r="16" ht="33">
      <c r="B16" s="101" t="s">
        <v>155</v>
      </c>
    </row>
    <row r="17" ht="33">
      <c r="B17" s="102" t="s">
        <v>278</v>
      </c>
    </row>
  </sheetData>
  <mergeCells count="8">
    <mergeCell ref="K5:K6"/>
    <mergeCell ref="E5:E6"/>
    <mergeCell ref="A10:C10"/>
    <mergeCell ref="B14:C14"/>
    <mergeCell ref="B13:C13"/>
    <mergeCell ref="D5:D6"/>
    <mergeCell ref="A5:C8"/>
    <mergeCell ref="A12:C12"/>
  </mergeCells>
  <printOptions/>
  <pageMargins left="0.7874015748031497" right="0.7874015748031497" top="0.7874015748031497" bottom="0" header="0" footer="0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25" zoomScaleNormal="25" zoomScaleSheetLayoutView="35" workbookViewId="0" topLeftCell="A1">
      <selection activeCell="T8" sqref="T8"/>
    </sheetView>
  </sheetViews>
  <sheetFormatPr defaultColWidth="9.00390625" defaultRowHeight="16.5"/>
  <cols>
    <col min="1" max="1" width="7.25390625" style="149" customWidth="1"/>
    <col min="2" max="2" width="5.625" style="149" customWidth="1"/>
    <col min="3" max="3" width="45.50390625" style="98" customWidth="1"/>
    <col min="4" max="4" width="32.25390625" style="108" customWidth="1"/>
    <col min="5" max="5" width="25.125" style="108" customWidth="1"/>
    <col min="6" max="6" width="31.00390625" style="108" customWidth="1"/>
    <col min="7" max="9" width="28.75390625" style="108" customWidth="1"/>
    <col min="10" max="10" width="30.25390625" style="108" customWidth="1"/>
    <col min="11" max="12" width="28.75390625" style="108" customWidth="1"/>
    <col min="13" max="13" width="29.75390625" style="108" customWidth="1"/>
    <col min="14" max="14" width="31.25390625" style="108" customWidth="1"/>
    <col min="15" max="15" width="31.50390625" style="108" customWidth="1"/>
    <col min="16" max="16" width="27.375" style="110" customWidth="1"/>
    <col min="17" max="16384" width="9.00390625" style="110" customWidth="1"/>
  </cols>
  <sheetData>
    <row r="1" spans="1:2" s="103" customFormat="1" ht="49.5" customHeight="1">
      <c r="A1" s="103" t="s">
        <v>178</v>
      </c>
      <c r="B1" s="104" t="s">
        <v>179</v>
      </c>
    </row>
    <row r="2" spans="1:5" s="106" customFormat="1" ht="49.5" customHeight="1">
      <c r="A2" s="61"/>
      <c r="B2" s="105" t="s">
        <v>180</v>
      </c>
      <c r="C2" s="61"/>
      <c r="D2" s="61"/>
      <c r="E2" s="61"/>
    </row>
    <row r="3" spans="1:5" s="106" customFormat="1" ht="49.5" customHeight="1">
      <c r="A3" s="61"/>
      <c r="B3" s="105" t="s">
        <v>181</v>
      </c>
      <c r="C3" s="61"/>
      <c r="D3" s="61"/>
      <c r="E3" s="61"/>
    </row>
    <row r="4" spans="1:16" ht="28.5" customHeight="1">
      <c r="A4" s="468"/>
      <c r="B4" s="468"/>
      <c r="C4" s="468"/>
      <c r="D4" s="468"/>
      <c r="E4" s="468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s="114" customFormat="1" ht="150" customHeight="1">
      <c r="A5" s="459" t="s">
        <v>182</v>
      </c>
      <c r="B5" s="370"/>
      <c r="C5" s="370"/>
      <c r="D5" s="466" t="s">
        <v>63</v>
      </c>
      <c r="E5" s="466" t="s">
        <v>64</v>
      </c>
      <c r="F5" s="467" t="s">
        <v>65</v>
      </c>
      <c r="G5" s="464" t="s">
        <v>183</v>
      </c>
      <c r="H5" s="465"/>
      <c r="I5" s="465"/>
      <c r="J5" s="465"/>
      <c r="K5" s="465"/>
      <c r="L5" s="465"/>
      <c r="M5" s="465"/>
      <c r="N5" s="465"/>
      <c r="O5" s="465"/>
      <c r="P5" s="465"/>
    </row>
    <row r="6" spans="1:16" s="114" customFormat="1" ht="138.75" customHeight="1">
      <c r="A6" s="370"/>
      <c r="B6" s="370"/>
      <c r="C6" s="370"/>
      <c r="D6" s="390"/>
      <c r="E6" s="390"/>
      <c r="F6" s="374"/>
      <c r="G6" s="111" t="s">
        <v>62</v>
      </c>
      <c r="H6" s="112" t="s">
        <v>188</v>
      </c>
      <c r="I6" s="112" t="s">
        <v>189</v>
      </c>
      <c r="J6" s="112" t="s">
        <v>66</v>
      </c>
      <c r="K6" s="112" t="s">
        <v>190</v>
      </c>
      <c r="L6" s="112" t="s">
        <v>67</v>
      </c>
      <c r="M6" s="112" t="s">
        <v>68</v>
      </c>
      <c r="N6" s="112" t="s">
        <v>69</v>
      </c>
      <c r="O6" s="113" t="s">
        <v>191</v>
      </c>
      <c r="P6" s="113" t="s">
        <v>70</v>
      </c>
    </row>
    <row r="7" spans="1:16" s="119" customFormat="1" ht="149.25" customHeight="1">
      <c r="A7" s="370"/>
      <c r="B7" s="370"/>
      <c r="C7" s="370"/>
      <c r="D7" s="115" t="s">
        <v>195</v>
      </c>
      <c r="E7" s="116" t="s">
        <v>196</v>
      </c>
      <c r="F7" s="116" t="s">
        <v>287</v>
      </c>
      <c r="G7" s="383" t="s">
        <v>197</v>
      </c>
      <c r="H7" s="117" t="s">
        <v>198</v>
      </c>
      <c r="I7" s="117" t="s">
        <v>199</v>
      </c>
      <c r="J7" s="117" t="s">
        <v>292</v>
      </c>
      <c r="K7" s="117" t="s">
        <v>291</v>
      </c>
      <c r="L7" s="117" t="s">
        <v>200</v>
      </c>
      <c r="M7" s="117" t="s">
        <v>201</v>
      </c>
      <c r="N7" s="117" t="s">
        <v>202</v>
      </c>
      <c r="O7" s="118" t="s">
        <v>203</v>
      </c>
      <c r="P7" s="118" t="s">
        <v>204</v>
      </c>
    </row>
    <row r="8" spans="1:16" s="119" customFormat="1" ht="142.5" customHeight="1">
      <c r="A8" s="370"/>
      <c r="B8" s="370"/>
      <c r="C8" s="370"/>
      <c r="D8" s="120" t="s">
        <v>214</v>
      </c>
      <c r="E8" s="121" t="s">
        <v>215</v>
      </c>
      <c r="F8" s="122" t="s">
        <v>290</v>
      </c>
      <c r="G8" s="384"/>
      <c r="H8" s="122" t="s">
        <v>216</v>
      </c>
      <c r="I8" s="122" t="s">
        <v>217</v>
      </c>
      <c r="J8" s="122" t="s">
        <v>218</v>
      </c>
      <c r="K8" s="122" t="s">
        <v>219</v>
      </c>
      <c r="L8" s="122" t="s">
        <v>220</v>
      </c>
      <c r="M8" s="122" t="s">
        <v>221</v>
      </c>
      <c r="N8" s="122" t="s">
        <v>222</v>
      </c>
      <c r="O8" s="123" t="s">
        <v>223</v>
      </c>
      <c r="P8" s="123" t="s">
        <v>224</v>
      </c>
    </row>
    <row r="9" spans="1:16" s="129" customFormat="1" ht="45" customHeight="1">
      <c r="A9" s="124"/>
      <c r="B9" s="124"/>
      <c r="C9" s="124"/>
      <c r="D9" s="125" t="s">
        <v>233</v>
      </c>
      <c r="E9" s="375" t="s">
        <v>234</v>
      </c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128"/>
    </row>
    <row r="10" spans="1:16" s="132" customFormat="1" ht="45" customHeight="1">
      <c r="A10" s="385">
        <v>1</v>
      </c>
      <c r="B10" s="386"/>
      <c r="C10" s="386"/>
      <c r="D10" s="130">
        <v>2</v>
      </c>
      <c r="E10" s="130">
        <v>3</v>
      </c>
      <c r="F10" s="130">
        <v>4</v>
      </c>
      <c r="G10" s="130">
        <v>5</v>
      </c>
      <c r="H10" s="130">
        <v>6</v>
      </c>
      <c r="I10" s="130">
        <v>7</v>
      </c>
      <c r="J10" s="130">
        <v>8</v>
      </c>
      <c r="K10" s="130">
        <v>9</v>
      </c>
      <c r="L10" s="130">
        <v>10</v>
      </c>
      <c r="M10" s="130">
        <v>11</v>
      </c>
      <c r="N10" s="130">
        <v>12</v>
      </c>
      <c r="O10" s="131">
        <v>13</v>
      </c>
      <c r="P10" s="131">
        <v>14</v>
      </c>
    </row>
    <row r="11" spans="1:16" s="88" customFormat="1" ht="99.75" customHeight="1">
      <c r="A11" s="85"/>
      <c r="B11" s="85"/>
      <c r="C11" s="86"/>
      <c r="D11" s="133"/>
      <c r="E11" s="85"/>
      <c r="F11" s="85"/>
      <c r="G11" s="85"/>
      <c r="H11" s="89"/>
      <c r="L11" s="85"/>
      <c r="M11" s="89"/>
      <c r="N11" s="89"/>
      <c r="O11" s="89"/>
      <c r="P11" s="89"/>
    </row>
    <row r="12" spans="1:16" s="139" customFormat="1" ht="184.5" customHeight="1">
      <c r="A12" s="380" t="s">
        <v>236</v>
      </c>
      <c r="B12" s="381"/>
      <c r="C12" s="382"/>
      <c r="D12" s="138">
        <v>946</v>
      </c>
      <c r="E12" s="138">
        <v>669006</v>
      </c>
      <c r="F12" s="138">
        <v>312024</v>
      </c>
      <c r="G12" s="138">
        <v>327090</v>
      </c>
      <c r="H12" s="138">
        <v>10947</v>
      </c>
      <c r="I12" s="138">
        <v>5076</v>
      </c>
      <c r="J12" s="138">
        <v>3713</v>
      </c>
      <c r="K12" s="138">
        <v>113481</v>
      </c>
      <c r="L12" s="138">
        <v>50093</v>
      </c>
      <c r="M12" s="138">
        <v>42135</v>
      </c>
      <c r="N12" s="138">
        <v>532</v>
      </c>
      <c r="O12" s="138">
        <v>2777</v>
      </c>
      <c r="P12" s="138">
        <v>636</v>
      </c>
    </row>
    <row r="13" spans="1:16" s="139" customFormat="1" ht="184.5" customHeight="1">
      <c r="A13" s="377" t="s">
        <v>237</v>
      </c>
      <c r="B13" s="378"/>
      <c r="C13" s="379"/>
      <c r="D13" s="137">
        <v>787</v>
      </c>
      <c r="E13" s="138">
        <v>225885</v>
      </c>
      <c r="F13" s="138">
        <v>91322</v>
      </c>
      <c r="G13" s="138">
        <v>113838</v>
      </c>
      <c r="H13" s="56">
        <v>4092</v>
      </c>
      <c r="I13" s="56">
        <v>494</v>
      </c>
      <c r="J13" s="56">
        <v>2792</v>
      </c>
      <c r="K13" s="56">
        <v>11016</v>
      </c>
      <c r="L13" s="56">
        <v>4517</v>
      </c>
      <c r="M13" s="56">
        <v>36023</v>
      </c>
      <c r="N13" s="56">
        <v>175</v>
      </c>
      <c r="O13" s="56">
        <v>380</v>
      </c>
      <c r="P13" s="56">
        <v>277</v>
      </c>
    </row>
    <row r="14" spans="1:17" s="349" customFormat="1" ht="204" customHeight="1">
      <c r="A14" s="387" t="s">
        <v>271</v>
      </c>
      <c r="B14" s="388"/>
      <c r="C14" s="389"/>
      <c r="D14" s="140">
        <v>159</v>
      </c>
      <c r="E14" s="141">
        <v>443121</v>
      </c>
      <c r="F14" s="141">
        <v>220703</v>
      </c>
      <c r="G14" s="141">
        <v>213252</v>
      </c>
      <c r="H14" s="58">
        <v>6855</v>
      </c>
      <c r="I14" s="58">
        <v>4582</v>
      </c>
      <c r="J14" s="58">
        <v>921</v>
      </c>
      <c r="K14" s="58">
        <v>102465</v>
      </c>
      <c r="L14" s="58">
        <v>45576</v>
      </c>
      <c r="M14" s="58">
        <v>6112</v>
      </c>
      <c r="N14" s="58">
        <v>357</v>
      </c>
      <c r="O14" s="58">
        <v>2397</v>
      </c>
      <c r="P14" s="58">
        <v>359</v>
      </c>
      <c r="Q14" s="142"/>
    </row>
    <row r="15" spans="1:7" s="147" customFormat="1" ht="35.25">
      <c r="A15" s="469"/>
      <c r="B15" s="469"/>
      <c r="C15" s="470"/>
      <c r="E15" s="471"/>
      <c r="G15" s="138"/>
    </row>
    <row r="16" spans="1:15" s="147" customFormat="1" ht="35.25">
      <c r="A16" s="143"/>
      <c r="B16" s="143"/>
      <c r="C16" s="144"/>
      <c r="D16" s="145"/>
      <c r="E16" s="145"/>
      <c r="F16" s="145"/>
      <c r="G16" s="138"/>
      <c r="H16" s="145"/>
      <c r="I16" s="145"/>
      <c r="J16" s="145"/>
      <c r="K16" s="145"/>
      <c r="L16" s="145"/>
      <c r="M16" s="145"/>
      <c r="N16" s="145"/>
      <c r="O16" s="145"/>
    </row>
    <row r="17" ht="35.25">
      <c r="G17" s="138"/>
    </row>
    <row r="18" ht="35.25">
      <c r="G18" s="138"/>
    </row>
  </sheetData>
  <mergeCells count="11">
    <mergeCell ref="A14:C14"/>
    <mergeCell ref="A5:C8"/>
    <mergeCell ref="D5:D6"/>
    <mergeCell ref="E5:E6"/>
    <mergeCell ref="F5:F6"/>
    <mergeCell ref="E9:O9"/>
    <mergeCell ref="A13:C13"/>
    <mergeCell ref="A12:C12"/>
    <mergeCell ref="G5:P5"/>
    <mergeCell ref="G7:G8"/>
    <mergeCell ref="A10:C10"/>
  </mergeCells>
  <printOptions/>
  <pageMargins left="0.7874015748031497" right="0.7874015748031497" top="0.7874015748031497" bottom="0.3937007874015748" header="0.3937007874015748" footer="0"/>
  <pageSetup fitToHeight="2" fitToWidth="1" horizontalDpi="600" verticalDpi="600" orientation="landscape" paperSize="9" scale="29" r:id="rId1"/>
  <headerFooter alignWithMargins="0">
    <oddHeader>&amp;R&amp;"Times New Roman,標準"&amp;24 1/2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25" zoomScaleNormal="25" workbookViewId="0" topLeftCell="A1">
      <selection activeCell="D1" sqref="D1"/>
    </sheetView>
  </sheetViews>
  <sheetFormatPr defaultColWidth="9.00390625" defaultRowHeight="16.5"/>
  <cols>
    <col min="1" max="2" width="21.625" style="108" customWidth="1"/>
    <col min="3" max="3" width="14.375" style="108" customWidth="1"/>
    <col min="4" max="4" width="34.375" style="110" customWidth="1"/>
    <col min="5" max="5" width="34.125" style="110" customWidth="1"/>
    <col min="6" max="9" width="34.125" style="108" customWidth="1"/>
    <col min="10" max="10" width="34.75390625" style="108" customWidth="1"/>
    <col min="11" max="12" width="33.375" style="108" customWidth="1"/>
    <col min="13" max="13" width="33.375" style="110" customWidth="1"/>
    <col min="14" max="16384" width="9.00390625" style="110" customWidth="1"/>
  </cols>
  <sheetData>
    <row r="1" s="103" customFormat="1" ht="49.5" customHeight="1">
      <c r="B1" s="104"/>
    </row>
    <row r="2" spans="1:5" s="106" customFormat="1" ht="49.5" customHeight="1">
      <c r="A2" s="61"/>
      <c r="B2" s="105"/>
      <c r="C2" s="61"/>
      <c r="D2" s="61"/>
      <c r="E2" s="61"/>
    </row>
    <row r="3" spans="1:5" s="106" customFormat="1" ht="49.5" customHeight="1">
      <c r="A3" s="61"/>
      <c r="B3" s="105"/>
      <c r="C3" s="61"/>
      <c r="D3" s="61"/>
      <c r="E3" s="61"/>
    </row>
    <row r="4" spans="1:12" ht="28.5" customHeight="1">
      <c r="A4" s="110"/>
      <c r="B4" s="110"/>
      <c r="C4" s="110"/>
      <c r="D4" s="109"/>
      <c r="F4" s="110"/>
      <c r="G4" s="110"/>
      <c r="H4" s="110"/>
      <c r="I4" s="110"/>
      <c r="J4" s="110"/>
      <c r="K4" s="110"/>
      <c r="L4" s="110"/>
    </row>
    <row r="5" spans="1:13" s="114" customFormat="1" ht="150" customHeight="1">
      <c r="A5" s="368" t="s">
        <v>182</v>
      </c>
      <c r="B5" s="369"/>
      <c r="C5" s="395"/>
      <c r="D5" s="350" t="s">
        <v>183</v>
      </c>
      <c r="E5" s="340"/>
      <c r="F5" s="340"/>
      <c r="G5" s="340"/>
      <c r="H5" s="340"/>
      <c r="I5" s="341"/>
      <c r="J5" s="397" t="s">
        <v>184</v>
      </c>
      <c r="K5" s="400" t="s">
        <v>185</v>
      </c>
      <c r="L5" s="393" t="s">
        <v>186</v>
      </c>
      <c r="M5" s="393" t="s">
        <v>187</v>
      </c>
    </row>
    <row r="6" spans="1:13" s="114" customFormat="1" ht="138.75" customHeight="1">
      <c r="A6" s="370"/>
      <c r="B6" s="370"/>
      <c r="C6" s="396"/>
      <c r="D6" s="113" t="s">
        <v>192</v>
      </c>
      <c r="E6" s="112" t="s">
        <v>71</v>
      </c>
      <c r="F6" s="112" t="s">
        <v>72</v>
      </c>
      <c r="G6" s="112" t="s">
        <v>73</v>
      </c>
      <c r="H6" s="112" t="s">
        <v>193</v>
      </c>
      <c r="I6" s="112" t="s">
        <v>194</v>
      </c>
      <c r="J6" s="398"/>
      <c r="K6" s="374"/>
      <c r="L6" s="394"/>
      <c r="M6" s="394"/>
    </row>
    <row r="7" spans="1:13" s="119" customFormat="1" ht="149.25" customHeight="1">
      <c r="A7" s="370"/>
      <c r="B7" s="370"/>
      <c r="C7" s="396"/>
      <c r="D7" s="118" t="s">
        <v>205</v>
      </c>
      <c r="E7" s="117" t="s">
        <v>206</v>
      </c>
      <c r="F7" s="117" t="s">
        <v>207</v>
      </c>
      <c r="G7" s="117" t="s">
        <v>208</v>
      </c>
      <c r="H7" s="117" t="s">
        <v>209</v>
      </c>
      <c r="I7" s="117" t="s">
        <v>210</v>
      </c>
      <c r="J7" s="398"/>
      <c r="K7" s="117" t="s">
        <v>211</v>
      </c>
      <c r="L7" s="118" t="s">
        <v>212</v>
      </c>
      <c r="M7" s="118" t="s">
        <v>213</v>
      </c>
    </row>
    <row r="8" spans="1:13" s="119" customFormat="1" ht="142.5" customHeight="1">
      <c r="A8" s="370"/>
      <c r="B8" s="370"/>
      <c r="C8" s="396"/>
      <c r="D8" s="123" t="s">
        <v>225</v>
      </c>
      <c r="E8" s="122" t="s">
        <v>226</v>
      </c>
      <c r="F8" s="122" t="s">
        <v>227</v>
      </c>
      <c r="G8" s="122" t="s">
        <v>228</v>
      </c>
      <c r="H8" s="122" t="s">
        <v>229</v>
      </c>
      <c r="I8" s="122" t="s">
        <v>230</v>
      </c>
      <c r="J8" s="399"/>
      <c r="K8" s="122" t="s">
        <v>231</v>
      </c>
      <c r="L8" s="123" t="s">
        <v>232</v>
      </c>
      <c r="M8" s="123" t="s">
        <v>238</v>
      </c>
    </row>
    <row r="9" spans="1:13" s="129" customFormat="1" ht="45" customHeight="1">
      <c r="A9" s="126"/>
      <c r="B9" s="126"/>
      <c r="C9" s="127"/>
      <c r="D9" s="336" t="s">
        <v>235</v>
      </c>
      <c r="E9" s="337"/>
      <c r="F9" s="337"/>
      <c r="G9" s="337"/>
      <c r="H9" s="337"/>
      <c r="I9" s="337"/>
      <c r="J9" s="337"/>
      <c r="K9" s="337"/>
      <c r="L9" s="337"/>
      <c r="M9" s="337"/>
    </row>
    <row r="10" spans="1:13" s="132" customFormat="1" ht="45" customHeight="1">
      <c r="A10" s="385">
        <v>1</v>
      </c>
      <c r="B10" s="386"/>
      <c r="C10" s="386"/>
      <c r="D10" s="131">
        <v>15</v>
      </c>
      <c r="E10" s="130">
        <v>16</v>
      </c>
      <c r="F10" s="130">
        <v>17</v>
      </c>
      <c r="G10" s="130">
        <v>18</v>
      </c>
      <c r="H10" s="130">
        <v>19</v>
      </c>
      <c r="I10" s="130">
        <v>20</v>
      </c>
      <c r="J10" s="130">
        <v>21</v>
      </c>
      <c r="K10" s="130">
        <v>22</v>
      </c>
      <c r="L10" s="130">
        <v>23</v>
      </c>
      <c r="M10" s="131">
        <v>24</v>
      </c>
    </row>
    <row r="11" spans="1:10" s="88" customFormat="1" ht="99.75" customHeight="1">
      <c r="A11" s="85"/>
      <c r="B11" s="85"/>
      <c r="C11" s="134"/>
      <c r="D11" s="135"/>
      <c r="E11" s="136"/>
      <c r="F11" s="89"/>
      <c r="G11" s="89"/>
      <c r="H11" s="89"/>
      <c r="I11" s="89"/>
      <c r="J11" s="89"/>
    </row>
    <row r="12" spans="1:13" s="139" customFormat="1" ht="184.5" customHeight="1">
      <c r="A12" s="380" t="s">
        <v>236</v>
      </c>
      <c r="B12" s="381"/>
      <c r="C12" s="382"/>
      <c r="D12" s="138">
        <v>13377</v>
      </c>
      <c r="E12" s="138">
        <v>26523</v>
      </c>
      <c r="F12" s="138">
        <v>3601</v>
      </c>
      <c r="G12" s="138">
        <v>1762</v>
      </c>
      <c r="H12" s="138">
        <v>42503</v>
      </c>
      <c r="I12" s="138">
        <v>9935</v>
      </c>
      <c r="J12" s="138">
        <v>13802</v>
      </c>
      <c r="K12" s="338">
        <v>1876</v>
      </c>
      <c r="L12" s="338">
        <v>14153</v>
      </c>
      <c r="M12" s="338">
        <v>60</v>
      </c>
    </row>
    <row r="13" spans="1:13" s="139" customFormat="1" ht="184.5" customHeight="1">
      <c r="A13" s="377" t="s">
        <v>303</v>
      </c>
      <c r="B13" s="377"/>
      <c r="C13" s="392"/>
      <c r="D13" s="56">
        <v>10601</v>
      </c>
      <c r="E13" s="56">
        <v>26287</v>
      </c>
      <c r="F13" s="56">
        <v>2158</v>
      </c>
      <c r="G13" s="56">
        <v>1324</v>
      </c>
      <c r="H13" s="56">
        <v>9583</v>
      </c>
      <c r="I13" s="56">
        <v>4119</v>
      </c>
      <c r="J13" s="56">
        <v>13441</v>
      </c>
      <c r="K13" s="56">
        <v>1129</v>
      </c>
      <c r="L13" s="56">
        <v>6103</v>
      </c>
      <c r="M13" s="338">
        <v>52</v>
      </c>
    </row>
    <row r="14" spans="1:13" s="349" customFormat="1" ht="204" customHeight="1">
      <c r="A14" s="387" t="s">
        <v>271</v>
      </c>
      <c r="B14" s="387"/>
      <c r="C14" s="391"/>
      <c r="D14" s="58">
        <v>2776</v>
      </c>
      <c r="E14" s="58">
        <v>236</v>
      </c>
      <c r="F14" s="58">
        <v>1443</v>
      </c>
      <c r="G14" s="58">
        <v>438</v>
      </c>
      <c r="H14" s="58">
        <v>32920</v>
      </c>
      <c r="I14" s="58">
        <v>5816</v>
      </c>
      <c r="J14" s="58">
        <v>361</v>
      </c>
      <c r="K14" s="58">
        <v>747</v>
      </c>
      <c r="L14" s="58">
        <v>8050</v>
      </c>
      <c r="M14" s="339">
        <v>8</v>
      </c>
    </row>
    <row r="15" spans="1:12" s="147" customFormat="1" ht="35.25">
      <c r="A15" s="145"/>
      <c r="B15" s="145"/>
      <c r="C15" s="145"/>
      <c r="F15" s="145"/>
      <c r="G15" s="145"/>
      <c r="H15" s="145"/>
      <c r="I15" s="145"/>
      <c r="J15" s="146"/>
      <c r="K15" s="145"/>
      <c r="L15" s="145"/>
    </row>
    <row r="16" spans="1:12" s="147" customFormat="1" ht="35.25">
      <c r="A16" s="145"/>
      <c r="B16" s="145"/>
      <c r="C16" s="145"/>
      <c r="D16" s="148"/>
      <c r="F16" s="145"/>
      <c r="G16" s="145"/>
      <c r="H16" s="145"/>
      <c r="I16" s="145"/>
      <c r="J16" s="145"/>
      <c r="K16" s="145"/>
      <c r="L16" s="145"/>
    </row>
  </sheetData>
  <mergeCells count="9">
    <mergeCell ref="A14:C14"/>
    <mergeCell ref="A12:C12"/>
    <mergeCell ref="A13:C13"/>
    <mergeCell ref="M5:M6"/>
    <mergeCell ref="A10:C10"/>
    <mergeCell ref="A5:C8"/>
    <mergeCell ref="J5:J8"/>
    <mergeCell ref="K5:K6"/>
    <mergeCell ref="L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29" r:id="rId1"/>
  <headerFooter alignWithMargins="0">
    <oddHeader>&amp;R&amp;18 &amp;24 2/2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37" zoomScaleNormal="37" zoomScaleSheetLayoutView="30" workbookViewId="0" topLeftCell="A1">
      <selection activeCell="O8" sqref="O8"/>
    </sheetView>
  </sheetViews>
  <sheetFormatPr defaultColWidth="9.00390625" defaultRowHeight="16.5"/>
  <cols>
    <col min="1" max="1" width="5.875" style="200" customWidth="1"/>
    <col min="2" max="2" width="3.625" style="200" customWidth="1"/>
    <col min="3" max="3" width="45.25390625" style="204" customWidth="1"/>
    <col min="4" max="8" width="29.625" style="202" customWidth="1"/>
    <col min="9" max="9" width="31.875" style="202" customWidth="1"/>
    <col min="10" max="12" width="29.625" style="202" customWidth="1"/>
    <col min="13" max="13" width="29.625" style="203" customWidth="1"/>
    <col min="14" max="16384" width="9.00390625" style="202" customWidth="1"/>
  </cols>
  <sheetData>
    <row r="1" spans="1:7" s="61" customFormat="1" ht="35.25" customHeight="1">
      <c r="A1" s="61" t="s">
        <v>156</v>
      </c>
      <c r="B1" s="151" t="s">
        <v>157</v>
      </c>
      <c r="C1" s="152"/>
      <c r="G1" s="152"/>
    </row>
    <row r="2" spans="1:13" s="158" customFormat="1" ht="35.25" customHeight="1">
      <c r="A2" s="153"/>
      <c r="B2" s="154" t="s">
        <v>158</v>
      </c>
      <c r="C2" s="155"/>
      <c r="D2" s="156"/>
      <c r="E2" s="156"/>
      <c r="F2" s="156"/>
      <c r="G2" s="157"/>
      <c r="H2" s="156"/>
      <c r="I2" s="156"/>
      <c r="J2" s="156"/>
      <c r="K2" s="156"/>
      <c r="L2" s="156"/>
      <c r="M2" s="156"/>
    </row>
    <row r="3" spans="1:13" s="158" customFormat="1" ht="35.25" customHeight="1">
      <c r="A3" s="153"/>
      <c r="B3" s="154" t="s">
        <v>159</v>
      </c>
      <c r="C3" s="155"/>
      <c r="D3" s="156"/>
      <c r="E3" s="156"/>
      <c r="F3" s="156"/>
      <c r="G3" s="157"/>
      <c r="H3" s="156"/>
      <c r="I3" s="156"/>
      <c r="J3" s="156"/>
      <c r="K3" s="156"/>
      <c r="L3" s="156"/>
      <c r="M3" s="156"/>
    </row>
    <row r="4" spans="1:13" s="108" customFormat="1" ht="19.5" customHeight="1">
      <c r="A4" s="159"/>
      <c r="B4" s="160"/>
      <c r="C4" s="161"/>
      <c r="D4" s="162"/>
      <c r="E4" s="162"/>
      <c r="F4" s="110"/>
      <c r="G4" s="163"/>
      <c r="H4" s="110"/>
      <c r="I4" s="110"/>
      <c r="J4" s="110"/>
      <c r="K4" s="110"/>
      <c r="L4" s="110"/>
      <c r="M4" s="110"/>
    </row>
    <row r="5" spans="1:16" s="168" customFormat="1" ht="83.25" customHeight="1">
      <c r="A5" s="411" t="s">
        <v>160</v>
      </c>
      <c r="B5" s="412"/>
      <c r="C5" s="413"/>
      <c r="D5" s="164" t="s">
        <v>63</v>
      </c>
      <c r="E5" s="164" t="s">
        <v>75</v>
      </c>
      <c r="F5" s="164" t="s">
        <v>76</v>
      </c>
      <c r="G5" s="164" t="s">
        <v>65</v>
      </c>
      <c r="H5" s="164" t="s">
        <v>77</v>
      </c>
      <c r="I5" s="164" t="s">
        <v>161</v>
      </c>
      <c r="J5" s="165" t="s">
        <v>162</v>
      </c>
      <c r="K5" s="164" t="s">
        <v>163</v>
      </c>
      <c r="L5" s="164" t="s">
        <v>79</v>
      </c>
      <c r="M5" s="166" t="s">
        <v>164</v>
      </c>
      <c r="N5" s="167"/>
      <c r="O5" s="167"/>
      <c r="P5" s="167"/>
    </row>
    <row r="6" spans="1:13" s="168" customFormat="1" ht="122.25" customHeight="1">
      <c r="A6" s="414"/>
      <c r="B6" s="414"/>
      <c r="C6" s="415"/>
      <c r="D6" s="169" t="s">
        <v>74</v>
      </c>
      <c r="E6" s="169" t="s">
        <v>165</v>
      </c>
      <c r="F6" s="169" t="s">
        <v>282</v>
      </c>
      <c r="G6" s="169" t="s">
        <v>269</v>
      </c>
      <c r="H6" s="169" t="s">
        <v>80</v>
      </c>
      <c r="I6" s="169" t="s">
        <v>166</v>
      </c>
      <c r="J6" s="170" t="s">
        <v>167</v>
      </c>
      <c r="K6" s="169" t="s">
        <v>306</v>
      </c>
      <c r="L6" s="169" t="s">
        <v>168</v>
      </c>
      <c r="M6" s="171" t="s">
        <v>169</v>
      </c>
    </row>
    <row r="7" spans="1:13" s="168" customFormat="1" ht="120" customHeight="1">
      <c r="A7" s="414"/>
      <c r="B7" s="414"/>
      <c r="C7" s="415"/>
      <c r="D7" s="172" t="s">
        <v>170</v>
      </c>
      <c r="E7" s="172" t="s">
        <v>171</v>
      </c>
      <c r="F7" s="172" t="s">
        <v>85</v>
      </c>
      <c r="G7" s="172" t="s">
        <v>99</v>
      </c>
      <c r="H7" s="172" t="s">
        <v>86</v>
      </c>
      <c r="I7" s="172" t="s">
        <v>87</v>
      </c>
      <c r="J7" s="173" t="s">
        <v>172</v>
      </c>
      <c r="K7" s="172" t="s">
        <v>88</v>
      </c>
      <c r="L7" s="172" t="s">
        <v>89</v>
      </c>
      <c r="M7" s="174" t="s">
        <v>90</v>
      </c>
    </row>
    <row r="8" spans="1:13" s="168" customFormat="1" ht="39.75" customHeight="1">
      <c r="A8" s="416"/>
      <c r="B8" s="416"/>
      <c r="C8" s="417"/>
      <c r="D8" s="418" t="s">
        <v>173</v>
      </c>
      <c r="E8" s="419"/>
      <c r="F8" s="420"/>
      <c r="G8" s="401" t="s">
        <v>174</v>
      </c>
      <c r="H8" s="402"/>
      <c r="I8" s="402"/>
      <c r="J8" s="402"/>
      <c r="K8" s="402"/>
      <c r="L8" s="402"/>
      <c r="M8" s="402"/>
    </row>
    <row r="9" spans="1:13" s="178" customFormat="1" ht="39.75" customHeight="1">
      <c r="A9" s="403">
        <v>1</v>
      </c>
      <c r="B9" s="404"/>
      <c r="C9" s="404"/>
      <c r="D9" s="175">
        <v>2</v>
      </c>
      <c r="E9" s="176">
        <v>3</v>
      </c>
      <c r="F9" s="176">
        <v>4</v>
      </c>
      <c r="G9" s="176">
        <v>5</v>
      </c>
      <c r="H9" s="176">
        <v>6</v>
      </c>
      <c r="I9" s="176">
        <v>7</v>
      </c>
      <c r="J9" s="176">
        <v>8</v>
      </c>
      <c r="K9" s="176">
        <v>9</v>
      </c>
      <c r="L9" s="176">
        <v>10</v>
      </c>
      <c r="M9" s="177">
        <v>11</v>
      </c>
    </row>
    <row r="10" spans="1:13" s="183" customFormat="1" ht="60" customHeight="1">
      <c r="A10" s="179"/>
      <c r="B10" s="179"/>
      <c r="C10" s="342"/>
      <c r="D10" s="182"/>
      <c r="E10" s="181"/>
      <c r="F10" s="182"/>
      <c r="G10" s="181"/>
      <c r="H10" s="181"/>
      <c r="I10" s="181"/>
      <c r="J10" s="181"/>
      <c r="K10" s="181"/>
      <c r="L10" s="181"/>
      <c r="M10" s="181"/>
    </row>
    <row r="11" spans="1:13" s="185" customFormat="1" ht="96.75" customHeight="1">
      <c r="A11" s="408" t="s">
        <v>175</v>
      </c>
      <c r="B11" s="409"/>
      <c r="C11" s="410"/>
      <c r="D11" s="184">
        <v>787</v>
      </c>
      <c r="E11" s="184">
        <v>1801</v>
      </c>
      <c r="F11" s="184">
        <v>977</v>
      </c>
      <c r="G11" s="184">
        <v>91321.572</v>
      </c>
      <c r="H11" s="184">
        <v>113838</v>
      </c>
      <c r="I11" s="184">
        <v>13440.643</v>
      </c>
      <c r="J11" s="184">
        <v>235295.893</v>
      </c>
      <c r="K11" s="184">
        <v>40.405</v>
      </c>
      <c r="L11" s="184">
        <v>108057.326</v>
      </c>
      <c r="M11" s="184">
        <v>36160.273</v>
      </c>
    </row>
    <row r="12" spans="1:13" s="186" customFormat="1" ht="38.25" customHeight="1">
      <c r="A12" s="187"/>
      <c r="B12" s="187"/>
      <c r="C12" s="217" t="s">
        <v>297</v>
      </c>
      <c r="D12" s="150">
        <v>407</v>
      </c>
      <c r="E12" s="150">
        <v>407</v>
      </c>
      <c r="F12" s="150">
        <v>47</v>
      </c>
      <c r="G12" s="150">
        <v>4219</v>
      </c>
      <c r="H12" s="150">
        <v>27524</v>
      </c>
      <c r="I12" s="150">
        <v>1068</v>
      </c>
      <c r="J12" s="150">
        <v>36905</v>
      </c>
      <c r="K12" s="150">
        <v>29</v>
      </c>
      <c r="L12" s="150">
        <v>8341</v>
      </c>
      <c r="M12" s="150">
        <v>7791</v>
      </c>
    </row>
    <row r="13" spans="1:13" s="186" customFormat="1" ht="38.25" customHeight="1">
      <c r="A13" s="187"/>
      <c r="B13" s="187"/>
      <c r="C13" s="344" t="s">
        <v>298</v>
      </c>
      <c r="D13" s="150">
        <v>363</v>
      </c>
      <c r="E13" s="150">
        <v>1060</v>
      </c>
      <c r="F13" s="150">
        <v>602</v>
      </c>
      <c r="G13" s="150">
        <v>54138.298</v>
      </c>
      <c r="H13" s="150">
        <v>60166.209</v>
      </c>
      <c r="I13" s="150">
        <v>9015.487</v>
      </c>
      <c r="J13" s="150">
        <v>134335.309</v>
      </c>
      <c r="K13" s="150">
        <v>9.905</v>
      </c>
      <c r="L13" s="150">
        <v>65163.518</v>
      </c>
      <c r="M13" s="150">
        <v>19703.653</v>
      </c>
    </row>
    <row r="14" spans="1:13" s="186" customFormat="1" ht="38.25" customHeight="1">
      <c r="A14" s="187"/>
      <c r="B14" s="187"/>
      <c r="C14" s="343" t="s">
        <v>299</v>
      </c>
      <c r="D14" s="150">
        <v>17</v>
      </c>
      <c r="E14" s="150">
        <v>334</v>
      </c>
      <c r="F14" s="150">
        <v>328</v>
      </c>
      <c r="G14" s="150">
        <v>32964.274</v>
      </c>
      <c r="H14" s="150">
        <v>26147.12</v>
      </c>
      <c r="I14" s="150">
        <v>3357.156</v>
      </c>
      <c r="J14" s="150">
        <v>64055.584</v>
      </c>
      <c r="K14" s="150">
        <v>1.5</v>
      </c>
      <c r="L14" s="150">
        <v>34552.808</v>
      </c>
      <c r="M14" s="150">
        <v>8665.62</v>
      </c>
    </row>
    <row r="15" spans="1:13" s="186" customFormat="1" ht="70.5" customHeight="1">
      <c r="A15" s="187"/>
      <c r="B15" s="187"/>
      <c r="C15" s="217"/>
      <c r="D15" s="188"/>
      <c r="E15" s="188"/>
      <c r="F15" s="188"/>
      <c r="G15" s="189"/>
      <c r="H15" s="189"/>
      <c r="I15" s="189"/>
      <c r="J15" s="189"/>
      <c r="K15" s="189"/>
      <c r="L15" s="189"/>
      <c r="M15" s="189"/>
    </row>
    <row r="16" spans="1:13" s="185" customFormat="1" ht="147" customHeight="1">
      <c r="A16" s="405" t="s">
        <v>272</v>
      </c>
      <c r="B16" s="406"/>
      <c r="C16" s="407"/>
      <c r="D16" s="184">
        <v>159</v>
      </c>
      <c r="E16" s="184">
        <v>4214</v>
      </c>
      <c r="F16" s="184">
        <v>4135</v>
      </c>
      <c r="G16" s="184">
        <v>220703</v>
      </c>
      <c r="H16" s="184">
        <v>213252</v>
      </c>
      <c r="I16" s="184">
        <v>361</v>
      </c>
      <c r="J16" s="184">
        <v>502547</v>
      </c>
      <c r="K16" s="184">
        <v>200</v>
      </c>
      <c r="L16" s="184">
        <v>289134</v>
      </c>
      <c r="M16" s="184">
        <v>4516</v>
      </c>
    </row>
    <row r="17" spans="1:13" s="186" customFormat="1" ht="38.25" customHeight="1">
      <c r="A17" s="187"/>
      <c r="B17" s="187"/>
      <c r="C17" s="217" t="s">
        <v>300</v>
      </c>
      <c r="D17" s="150">
        <v>69</v>
      </c>
      <c r="E17" s="150">
        <v>350</v>
      </c>
      <c r="F17" s="150">
        <v>306</v>
      </c>
      <c r="G17" s="150">
        <v>17395</v>
      </c>
      <c r="H17" s="150">
        <v>32380</v>
      </c>
      <c r="I17" s="150">
        <v>178</v>
      </c>
      <c r="J17" s="150">
        <v>57211</v>
      </c>
      <c r="K17" s="150">
        <v>129</v>
      </c>
      <c r="L17" s="150">
        <v>24782</v>
      </c>
      <c r="M17" s="150">
        <v>1525</v>
      </c>
    </row>
    <row r="18" spans="1:13" s="186" customFormat="1" ht="38.25" customHeight="1">
      <c r="A18" s="187"/>
      <c r="B18" s="187"/>
      <c r="C18" s="217" t="s">
        <v>301</v>
      </c>
      <c r="D18" s="150">
        <v>69</v>
      </c>
      <c r="E18" s="150">
        <v>1583</v>
      </c>
      <c r="F18" s="150">
        <v>1554</v>
      </c>
      <c r="G18" s="150">
        <v>79387</v>
      </c>
      <c r="H18" s="150">
        <v>102801</v>
      </c>
      <c r="I18" s="150">
        <v>5</v>
      </c>
      <c r="J18" s="150">
        <v>196622</v>
      </c>
      <c r="K18" s="150">
        <v>25</v>
      </c>
      <c r="L18" s="150">
        <v>93840</v>
      </c>
      <c r="M18" s="150">
        <v>1499</v>
      </c>
    </row>
    <row r="19" spans="1:13" s="186" customFormat="1" ht="38.25" customHeight="1">
      <c r="A19" s="187"/>
      <c r="B19" s="187"/>
      <c r="C19" s="343" t="s">
        <v>302</v>
      </c>
      <c r="D19" s="150">
        <v>21</v>
      </c>
      <c r="E19" s="150">
        <v>2281</v>
      </c>
      <c r="F19" s="150">
        <v>2275</v>
      </c>
      <c r="G19" s="150">
        <v>123921</v>
      </c>
      <c r="H19" s="150">
        <v>78071</v>
      </c>
      <c r="I19" s="150">
        <v>178</v>
      </c>
      <c r="J19" s="150">
        <v>248715</v>
      </c>
      <c r="K19" s="150">
        <v>46</v>
      </c>
      <c r="L19" s="150">
        <v>170511</v>
      </c>
      <c r="M19" s="150">
        <v>1491</v>
      </c>
    </row>
    <row r="20" spans="1:13" s="186" customFormat="1" ht="15" customHeight="1">
      <c r="A20" s="191"/>
      <c r="B20" s="191"/>
      <c r="C20" s="345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  <row r="21" spans="1:15" s="196" customFormat="1" ht="28.5">
      <c r="A21" s="193" t="s">
        <v>98</v>
      </c>
      <c r="B21" s="194" t="s">
        <v>176</v>
      </c>
      <c r="C21" s="195"/>
      <c r="O21" s="197"/>
    </row>
    <row r="22" spans="1:15" s="196" customFormat="1" ht="23.25">
      <c r="A22" s="198"/>
      <c r="B22" s="198" t="s">
        <v>100</v>
      </c>
      <c r="C22" s="195"/>
      <c r="O22" s="197"/>
    </row>
    <row r="23" spans="1:15" s="196" customFormat="1" ht="23.25">
      <c r="A23" s="198"/>
      <c r="B23" s="199" t="s">
        <v>177</v>
      </c>
      <c r="C23" s="195"/>
      <c r="O23" s="197"/>
    </row>
    <row r="24" ht="33">
      <c r="C24" s="201"/>
    </row>
  </sheetData>
  <mergeCells count="6">
    <mergeCell ref="G8:M8"/>
    <mergeCell ref="A9:C9"/>
    <mergeCell ref="A16:C16"/>
    <mergeCell ref="A11:C11"/>
    <mergeCell ref="A5:C8"/>
    <mergeCell ref="D8:F8"/>
  </mergeCells>
  <printOptions/>
  <pageMargins left="0.7874015748031497" right="0" top="0.7874015748031497" bottom="0.5905511811023623" header="0.3937007874015748" footer="0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45" zoomScaleNormal="45" zoomScaleSheetLayoutView="33" workbookViewId="0" topLeftCell="A1">
      <selection activeCell="O8" sqref="O8"/>
    </sheetView>
  </sheetViews>
  <sheetFormatPr defaultColWidth="9.00390625" defaultRowHeight="16.5"/>
  <cols>
    <col min="1" max="1" width="7.625" style="200" customWidth="1"/>
    <col min="2" max="2" width="3.625" style="200" customWidth="1"/>
    <col min="3" max="3" width="53.625" style="224" customWidth="1"/>
    <col min="4" max="6" width="25.625" style="202" customWidth="1"/>
    <col min="7" max="7" width="27.00390625" style="202" customWidth="1"/>
    <col min="8" max="8" width="25.625" style="202" customWidth="1"/>
    <col min="9" max="9" width="30.625" style="202" customWidth="1"/>
    <col min="10" max="12" width="25.625" style="202" customWidth="1"/>
    <col min="13" max="13" width="33.25390625" style="203" customWidth="1"/>
    <col min="14" max="16384" width="9.00390625" style="202" customWidth="1"/>
  </cols>
  <sheetData>
    <row r="1" spans="1:7" s="205" customFormat="1" ht="42.75" customHeight="1">
      <c r="A1" s="205" t="s">
        <v>45</v>
      </c>
      <c r="B1" s="206" t="s">
        <v>280</v>
      </c>
      <c r="G1" s="207"/>
    </row>
    <row r="2" spans="1:13" s="158" customFormat="1" ht="42.75" customHeight="1">
      <c r="A2" s="153"/>
      <c r="B2" s="208" t="s">
        <v>46</v>
      </c>
      <c r="C2" s="209"/>
      <c r="D2" s="156"/>
      <c r="E2" s="156"/>
      <c r="F2" s="156"/>
      <c r="G2" s="157"/>
      <c r="H2" s="156"/>
      <c r="I2" s="156"/>
      <c r="J2" s="156"/>
      <c r="K2" s="156"/>
      <c r="L2" s="156"/>
      <c r="M2" s="156"/>
    </row>
    <row r="3" spans="1:13" s="158" customFormat="1" ht="42.75" customHeight="1">
      <c r="A3" s="153"/>
      <c r="B3" s="208" t="s">
        <v>47</v>
      </c>
      <c r="C3" s="209"/>
      <c r="D3" s="156"/>
      <c r="E3" s="156"/>
      <c r="F3" s="156"/>
      <c r="G3" s="157"/>
      <c r="H3" s="156"/>
      <c r="I3" s="156"/>
      <c r="J3" s="156"/>
      <c r="K3" s="156"/>
      <c r="L3" s="156"/>
      <c r="M3" s="156"/>
    </row>
    <row r="4" spans="1:13" s="108" customFormat="1" ht="19.5" customHeight="1">
      <c r="A4" s="159"/>
      <c r="B4" s="160"/>
      <c r="C4" s="210"/>
      <c r="D4" s="162"/>
      <c r="E4" s="162"/>
      <c r="F4" s="110"/>
      <c r="G4" s="163"/>
      <c r="H4" s="110"/>
      <c r="I4" s="110"/>
      <c r="J4" s="110"/>
      <c r="K4" s="110"/>
      <c r="L4" s="110"/>
      <c r="M4" s="110"/>
    </row>
    <row r="5" spans="1:16" s="168" customFormat="1" ht="99.75" customHeight="1">
      <c r="A5" s="411" t="s">
        <v>281</v>
      </c>
      <c r="B5" s="412"/>
      <c r="C5" s="412"/>
      <c r="D5" s="166" t="s">
        <v>63</v>
      </c>
      <c r="E5" s="164" t="s">
        <v>75</v>
      </c>
      <c r="F5" s="164" t="s">
        <v>76</v>
      </c>
      <c r="G5" s="164" t="s">
        <v>65</v>
      </c>
      <c r="H5" s="164" t="s">
        <v>77</v>
      </c>
      <c r="I5" s="164" t="s">
        <v>48</v>
      </c>
      <c r="J5" s="165" t="s">
        <v>50</v>
      </c>
      <c r="K5" s="164" t="s">
        <v>49</v>
      </c>
      <c r="L5" s="164" t="s">
        <v>79</v>
      </c>
      <c r="M5" s="166" t="s">
        <v>51</v>
      </c>
      <c r="N5" s="167"/>
      <c r="O5" s="167"/>
      <c r="P5" s="167"/>
    </row>
    <row r="6" spans="1:13" s="168" customFormat="1" ht="120" customHeight="1">
      <c r="A6" s="414"/>
      <c r="B6" s="414"/>
      <c r="C6" s="414"/>
      <c r="D6" s="171" t="s">
        <v>74</v>
      </c>
      <c r="E6" s="169" t="s">
        <v>52</v>
      </c>
      <c r="F6" s="169" t="s">
        <v>96</v>
      </c>
      <c r="G6" s="169" t="s">
        <v>269</v>
      </c>
      <c r="H6" s="169" t="s">
        <v>80</v>
      </c>
      <c r="I6" s="169" t="s">
        <v>166</v>
      </c>
      <c r="J6" s="170" t="s">
        <v>167</v>
      </c>
      <c r="K6" s="169" t="s">
        <v>81</v>
      </c>
      <c r="L6" s="169" t="s">
        <v>53</v>
      </c>
      <c r="M6" s="171" t="s">
        <v>83</v>
      </c>
    </row>
    <row r="7" spans="1:13" s="168" customFormat="1" ht="120" customHeight="1">
      <c r="A7" s="414"/>
      <c r="B7" s="414"/>
      <c r="C7" s="414"/>
      <c r="D7" s="172" t="s">
        <v>54</v>
      </c>
      <c r="E7" s="172" t="s">
        <v>55</v>
      </c>
      <c r="F7" s="172" t="s">
        <v>85</v>
      </c>
      <c r="G7" s="172" t="s">
        <v>99</v>
      </c>
      <c r="H7" s="172" t="s">
        <v>86</v>
      </c>
      <c r="I7" s="172" t="s">
        <v>87</v>
      </c>
      <c r="J7" s="173" t="s">
        <v>172</v>
      </c>
      <c r="K7" s="172" t="s">
        <v>88</v>
      </c>
      <c r="L7" s="172" t="s">
        <v>89</v>
      </c>
      <c r="M7" s="174" t="s">
        <v>90</v>
      </c>
    </row>
    <row r="8" spans="1:13" s="168" customFormat="1" ht="39.75" customHeight="1">
      <c r="A8" s="414"/>
      <c r="B8" s="414"/>
      <c r="C8" s="414"/>
      <c r="D8" s="423" t="s">
        <v>173</v>
      </c>
      <c r="E8" s="424"/>
      <c r="F8" s="424"/>
      <c r="G8" s="421" t="s">
        <v>174</v>
      </c>
      <c r="H8" s="422"/>
      <c r="I8" s="422"/>
      <c r="J8" s="422"/>
      <c r="K8" s="422"/>
      <c r="L8" s="422"/>
      <c r="M8" s="422"/>
    </row>
    <row r="9" spans="1:13" s="178" customFormat="1" ht="39.75" customHeight="1">
      <c r="A9" s="403">
        <v>1</v>
      </c>
      <c r="B9" s="404"/>
      <c r="C9" s="404"/>
      <c r="D9" s="211">
        <v>2</v>
      </c>
      <c r="E9" s="212">
        <v>3</v>
      </c>
      <c r="F9" s="212">
        <v>4</v>
      </c>
      <c r="G9" s="212">
        <v>5</v>
      </c>
      <c r="H9" s="212">
        <v>6</v>
      </c>
      <c r="I9" s="212">
        <v>7</v>
      </c>
      <c r="J9" s="212">
        <v>8</v>
      </c>
      <c r="K9" s="212">
        <v>9</v>
      </c>
      <c r="L9" s="212">
        <v>10</v>
      </c>
      <c r="M9" s="213">
        <v>11</v>
      </c>
    </row>
    <row r="10" spans="1:13" s="183" customFormat="1" ht="36.75" customHeight="1">
      <c r="A10" s="179"/>
      <c r="B10" s="179"/>
      <c r="C10" s="214"/>
      <c r="D10" s="182"/>
      <c r="E10" s="181"/>
      <c r="F10" s="182"/>
      <c r="G10" s="181"/>
      <c r="H10" s="181"/>
      <c r="I10" s="181"/>
      <c r="J10" s="181"/>
      <c r="K10" s="181"/>
      <c r="L10" s="181"/>
      <c r="M10" s="181"/>
    </row>
    <row r="11" spans="1:13" s="215" customFormat="1" ht="138.75" customHeight="1">
      <c r="A11" s="408" t="s">
        <v>61</v>
      </c>
      <c r="B11" s="409"/>
      <c r="C11" s="410"/>
      <c r="D11" s="225">
        <v>787</v>
      </c>
      <c r="E11" s="225">
        <v>1801</v>
      </c>
      <c r="F11" s="225">
        <v>977</v>
      </c>
      <c r="G11" s="225">
        <v>91322</v>
      </c>
      <c r="H11" s="225">
        <v>113838</v>
      </c>
      <c r="I11" s="225">
        <v>13441</v>
      </c>
      <c r="J11" s="225">
        <v>235296</v>
      </c>
      <c r="K11" s="225">
        <v>40</v>
      </c>
      <c r="L11" s="225">
        <v>108057</v>
      </c>
      <c r="M11" s="225">
        <v>36160</v>
      </c>
    </row>
    <row r="12" spans="1:13" s="186" customFormat="1" ht="34.5" customHeight="1">
      <c r="A12" s="187"/>
      <c r="B12" s="187"/>
      <c r="C12" s="217" t="s">
        <v>293</v>
      </c>
      <c r="D12" s="226">
        <v>396</v>
      </c>
      <c r="E12" s="226">
        <v>578</v>
      </c>
      <c r="F12" s="226">
        <v>116</v>
      </c>
      <c r="G12" s="226">
        <v>5081</v>
      </c>
      <c r="H12" s="226">
        <v>20167</v>
      </c>
      <c r="I12" s="226">
        <v>226</v>
      </c>
      <c r="J12" s="226">
        <v>15902</v>
      </c>
      <c r="K12" s="226">
        <v>21</v>
      </c>
      <c r="L12" s="226">
        <v>-4469.827</v>
      </c>
      <c r="M12" s="226">
        <v>9753</v>
      </c>
    </row>
    <row r="13" spans="1:13" s="186" customFormat="1" ht="34.5" customHeight="1">
      <c r="A13" s="187"/>
      <c r="B13" s="187"/>
      <c r="C13" s="227" t="s">
        <v>294</v>
      </c>
      <c r="D13" s="226">
        <v>321</v>
      </c>
      <c r="E13" s="226">
        <v>668</v>
      </c>
      <c r="F13" s="226">
        <v>338</v>
      </c>
      <c r="G13" s="226">
        <v>18307</v>
      </c>
      <c r="H13" s="226">
        <v>39322</v>
      </c>
      <c r="I13" s="226">
        <v>1540</v>
      </c>
      <c r="J13" s="226">
        <v>67656</v>
      </c>
      <c r="K13" s="226">
        <v>17</v>
      </c>
      <c r="L13" s="226">
        <v>26811</v>
      </c>
      <c r="M13" s="226">
        <v>20145</v>
      </c>
    </row>
    <row r="14" spans="1:13" s="186" customFormat="1" ht="34.5" customHeight="1">
      <c r="A14" s="187"/>
      <c r="B14" s="187"/>
      <c r="C14" s="218" t="s">
        <v>295</v>
      </c>
      <c r="D14" s="226">
        <v>70</v>
      </c>
      <c r="E14" s="226">
        <v>555</v>
      </c>
      <c r="F14" s="226">
        <v>523</v>
      </c>
      <c r="G14" s="226">
        <v>67934</v>
      </c>
      <c r="H14" s="226">
        <v>54348</v>
      </c>
      <c r="I14" s="226">
        <v>11675</v>
      </c>
      <c r="J14" s="226">
        <v>151737</v>
      </c>
      <c r="K14" s="226">
        <v>2</v>
      </c>
      <c r="L14" s="226">
        <v>85716</v>
      </c>
      <c r="M14" s="226">
        <v>6261</v>
      </c>
    </row>
    <row r="15" spans="1:13" s="186" customFormat="1" ht="34.5" customHeight="1">
      <c r="A15" s="187"/>
      <c r="B15" s="187"/>
      <c r="C15" s="227"/>
      <c r="D15" s="228"/>
      <c r="E15" s="228"/>
      <c r="F15" s="228"/>
      <c r="G15" s="229"/>
      <c r="H15" s="229"/>
      <c r="I15" s="229"/>
      <c r="J15" s="229"/>
      <c r="K15" s="229"/>
      <c r="L15" s="229"/>
      <c r="M15" s="229"/>
    </row>
    <row r="16" spans="1:13" s="185" customFormat="1" ht="141" customHeight="1">
      <c r="A16" s="405" t="s">
        <v>273</v>
      </c>
      <c r="B16" s="406"/>
      <c r="C16" s="407"/>
      <c r="D16" s="225">
        <v>159</v>
      </c>
      <c r="E16" s="225">
        <v>4214</v>
      </c>
      <c r="F16" s="225">
        <v>4135</v>
      </c>
      <c r="G16" s="225">
        <v>220703</v>
      </c>
      <c r="H16" s="225">
        <v>213252</v>
      </c>
      <c r="I16" s="225">
        <v>361</v>
      </c>
      <c r="J16" s="225">
        <v>502547</v>
      </c>
      <c r="K16" s="225">
        <v>200</v>
      </c>
      <c r="L16" s="225">
        <v>289134</v>
      </c>
      <c r="M16" s="225">
        <v>4516</v>
      </c>
    </row>
    <row r="17" spans="1:13" s="185" customFormat="1" ht="34.5" customHeight="1">
      <c r="A17" s="190"/>
      <c r="B17" s="190"/>
      <c r="C17" s="217" t="s">
        <v>56</v>
      </c>
      <c r="D17" s="226">
        <v>63</v>
      </c>
      <c r="E17" s="226">
        <v>381</v>
      </c>
      <c r="F17" s="226">
        <v>336</v>
      </c>
      <c r="G17" s="226">
        <v>14417</v>
      </c>
      <c r="H17" s="226">
        <v>12253</v>
      </c>
      <c r="I17" s="226">
        <v>41</v>
      </c>
      <c r="J17" s="226">
        <v>27540</v>
      </c>
      <c r="K17" s="226">
        <v>24</v>
      </c>
      <c r="L17" s="226">
        <v>15270</v>
      </c>
      <c r="M17" s="226">
        <v>545</v>
      </c>
    </row>
    <row r="18" spans="1:13" s="186" customFormat="1" ht="34.5" customHeight="1">
      <c r="A18" s="187"/>
      <c r="B18" s="187"/>
      <c r="C18" s="217" t="s">
        <v>57</v>
      </c>
      <c r="D18" s="226">
        <v>48</v>
      </c>
      <c r="E18" s="226">
        <v>888</v>
      </c>
      <c r="F18" s="226">
        <v>867</v>
      </c>
      <c r="G18" s="226">
        <v>40464</v>
      </c>
      <c r="H18" s="226">
        <v>40327</v>
      </c>
      <c r="I18" s="226">
        <v>5</v>
      </c>
      <c r="J18" s="226">
        <v>86794</v>
      </c>
      <c r="K18" s="226">
        <v>2</v>
      </c>
      <c r="L18" s="226">
        <v>46464</v>
      </c>
      <c r="M18" s="226">
        <v>848</v>
      </c>
    </row>
    <row r="19" spans="1:13" s="186" customFormat="1" ht="34.5" customHeight="1">
      <c r="A19" s="187"/>
      <c r="B19" s="187"/>
      <c r="C19" s="217" t="s">
        <v>58</v>
      </c>
      <c r="D19" s="226">
        <v>20</v>
      </c>
      <c r="E19" s="226">
        <v>622</v>
      </c>
      <c r="F19" s="226">
        <v>616</v>
      </c>
      <c r="G19" s="226">
        <v>31591</v>
      </c>
      <c r="H19" s="226">
        <v>33961</v>
      </c>
      <c r="I19" s="226">
        <v>137</v>
      </c>
      <c r="J19" s="226">
        <v>75043</v>
      </c>
      <c r="K19" s="226">
        <v>128</v>
      </c>
      <c r="L19" s="226">
        <v>41073</v>
      </c>
      <c r="M19" s="226">
        <v>1579</v>
      </c>
    </row>
    <row r="20" spans="1:13" s="186" customFormat="1" ht="34.5" customHeight="1">
      <c r="A20" s="187"/>
      <c r="B20" s="187"/>
      <c r="C20" s="343" t="s">
        <v>296</v>
      </c>
      <c r="D20" s="226">
        <v>28</v>
      </c>
      <c r="E20" s="226">
        <v>2323</v>
      </c>
      <c r="F20" s="226">
        <v>2316</v>
      </c>
      <c r="G20" s="226">
        <v>134231</v>
      </c>
      <c r="H20" s="226">
        <v>126711</v>
      </c>
      <c r="I20" s="226">
        <v>178</v>
      </c>
      <c r="J20" s="226">
        <v>313171</v>
      </c>
      <c r="K20" s="226">
        <v>45</v>
      </c>
      <c r="L20" s="226">
        <v>186327</v>
      </c>
      <c r="M20" s="226">
        <v>1545</v>
      </c>
    </row>
    <row r="21" spans="1:13" s="186" customFormat="1" ht="15" customHeight="1">
      <c r="A21" s="191"/>
      <c r="B21" s="191"/>
      <c r="C21" s="219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3" ht="25.5">
      <c r="A22" s="220" t="s">
        <v>98</v>
      </c>
      <c r="B22" s="194" t="s">
        <v>59</v>
      </c>
      <c r="C22" s="221"/>
    </row>
    <row r="23" spans="1:6" ht="23.25">
      <c r="A23" s="198"/>
      <c r="B23" s="198" t="s">
        <v>100</v>
      </c>
      <c r="C23" s="221"/>
      <c r="F23" s="222"/>
    </row>
    <row r="24" spans="1:3" ht="23.25">
      <c r="A24" s="198"/>
      <c r="B24" s="199" t="s">
        <v>60</v>
      </c>
      <c r="C24" s="221"/>
    </row>
    <row r="25" ht="33">
      <c r="C25" s="223"/>
    </row>
    <row r="26" ht="33">
      <c r="C26" s="223"/>
    </row>
  </sheetData>
  <mergeCells count="6">
    <mergeCell ref="G8:M8"/>
    <mergeCell ref="A9:C9"/>
    <mergeCell ref="A16:C16"/>
    <mergeCell ref="A11:C11"/>
    <mergeCell ref="A5:C8"/>
    <mergeCell ref="D8:F8"/>
  </mergeCells>
  <printOptions/>
  <pageMargins left="0.7874015748031497" right="0.5905511811023623" top="0.7874015748031497" bottom="0" header="0.3937007874015748" footer="0"/>
  <pageSetup fitToHeight="2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="40" zoomScaleNormal="40" zoomScaleSheetLayoutView="33" workbookViewId="0" topLeftCell="A1">
      <selection activeCell="A4" sqref="A4"/>
    </sheetView>
  </sheetViews>
  <sheetFormatPr defaultColWidth="9.00390625" defaultRowHeight="16.5"/>
  <cols>
    <col min="1" max="1" width="7.00390625" style="200" customWidth="1"/>
    <col min="2" max="2" width="9.625" style="200" customWidth="1"/>
    <col min="3" max="3" width="37.625" style="224" customWidth="1"/>
    <col min="4" max="8" width="27.625" style="202" customWidth="1"/>
    <col min="9" max="9" width="31.125" style="202" customWidth="1"/>
    <col min="10" max="12" width="27.625" style="202" customWidth="1"/>
    <col min="13" max="13" width="37.50390625" style="203" customWidth="1"/>
    <col min="14" max="16384" width="9.00390625" style="202" customWidth="1"/>
  </cols>
  <sheetData>
    <row r="1" spans="1:7" s="205" customFormat="1" ht="42" customHeight="1">
      <c r="A1" s="205" t="s">
        <v>239</v>
      </c>
      <c r="B1" s="230" t="s">
        <v>240</v>
      </c>
      <c r="G1" s="207"/>
    </row>
    <row r="2" spans="1:13" s="66" customFormat="1" ht="42" customHeight="1">
      <c r="A2" s="62"/>
      <c r="B2" s="231" t="s">
        <v>241</v>
      </c>
      <c r="C2" s="232"/>
      <c r="D2" s="65"/>
      <c r="E2" s="65"/>
      <c r="F2" s="65"/>
      <c r="G2" s="233"/>
      <c r="H2" s="65"/>
      <c r="I2" s="65"/>
      <c r="J2" s="65"/>
      <c r="K2" s="65"/>
      <c r="L2" s="65"/>
      <c r="M2" s="65"/>
    </row>
    <row r="3" spans="1:13" s="66" customFormat="1" ht="42" customHeight="1">
      <c r="A3" s="62"/>
      <c r="B3" s="231" t="s">
        <v>242</v>
      </c>
      <c r="C3" s="232"/>
      <c r="D3" s="65"/>
      <c r="E3" s="65"/>
      <c r="F3" s="65"/>
      <c r="G3" s="233"/>
      <c r="H3" s="65"/>
      <c r="I3" s="65"/>
      <c r="J3" s="65"/>
      <c r="K3" s="65"/>
      <c r="L3" s="65"/>
      <c r="M3" s="65"/>
    </row>
    <row r="4" spans="1:13" s="108" customFormat="1" ht="19.5" customHeight="1">
      <c r="A4" s="159"/>
      <c r="B4" s="160"/>
      <c r="C4" s="210"/>
      <c r="D4" s="162"/>
      <c r="E4" s="162"/>
      <c r="F4" s="110"/>
      <c r="G4" s="163"/>
      <c r="H4" s="110"/>
      <c r="I4" s="110"/>
      <c r="J4" s="110"/>
      <c r="K4" s="110"/>
      <c r="L4" s="110"/>
      <c r="M4" s="110"/>
    </row>
    <row r="5" spans="1:16" s="168" customFormat="1" ht="99.75" customHeight="1">
      <c r="A5" s="411" t="s">
        <v>243</v>
      </c>
      <c r="B5" s="412"/>
      <c r="C5" s="412"/>
      <c r="D5" s="166" t="s">
        <v>63</v>
      </c>
      <c r="E5" s="164" t="s">
        <v>75</v>
      </c>
      <c r="F5" s="164" t="s">
        <v>76</v>
      </c>
      <c r="G5" s="164" t="s">
        <v>65</v>
      </c>
      <c r="H5" s="164" t="s">
        <v>77</v>
      </c>
      <c r="I5" s="164" t="s">
        <v>244</v>
      </c>
      <c r="J5" s="165" t="s">
        <v>245</v>
      </c>
      <c r="K5" s="164" t="s">
        <v>246</v>
      </c>
      <c r="L5" s="164" t="s">
        <v>79</v>
      </c>
      <c r="M5" s="166" t="s">
        <v>247</v>
      </c>
      <c r="N5" s="167"/>
      <c r="O5" s="167"/>
      <c r="P5" s="167"/>
    </row>
    <row r="6" spans="1:13" s="168" customFormat="1" ht="120" customHeight="1">
      <c r="A6" s="414"/>
      <c r="B6" s="414"/>
      <c r="C6" s="414"/>
      <c r="D6" s="171" t="s">
        <v>74</v>
      </c>
      <c r="E6" s="169" t="s">
        <v>283</v>
      </c>
      <c r="F6" s="169" t="s">
        <v>96</v>
      </c>
      <c r="G6" s="169" t="s">
        <v>284</v>
      </c>
      <c r="H6" s="169" t="s">
        <v>80</v>
      </c>
      <c r="I6" s="169" t="s">
        <v>248</v>
      </c>
      <c r="J6" s="170" t="s">
        <v>249</v>
      </c>
      <c r="K6" s="169" t="s">
        <v>81</v>
      </c>
      <c r="L6" s="169" t="s">
        <v>250</v>
      </c>
      <c r="M6" s="171" t="s">
        <v>83</v>
      </c>
    </row>
    <row r="7" spans="1:13" s="168" customFormat="1" ht="120" customHeight="1">
      <c r="A7" s="414"/>
      <c r="B7" s="414"/>
      <c r="C7" s="414"/>
      <c r="D7" s="172" t="s">
        <v>251</v>
      </c>
      <c r="E7" s="172" t="s">
        <v>252</v>
      </c>
      <c r="F7" s="172" t="s">
        <v>85</v>
      </c>
      <c r="G7" s="172" t="s">
        <v>253</v>
      </c>
      <c r="H7" s="172" t="s">
        <v>86</v>
      </c>
      <c r="I7" s="172" t="s">
        <v>87</v>
      </c>
      <c r="J7" s="173" t="s">
        <v>254</v>
      </c>
      <c r="K7" s="172" t="s">
        <v>88</v>
      </c>
      <c r="L7" s="172" t="s">
        <v>89</v>
      </c>
      <c r="M7" s="174" t="s">
        <v>90</v>
      </c>
    </row>
    <row r="8" spans="1:13" s="168" customFormat="1" ht="39.75" customHeight="1">
      <c r="A8" s="414"/>
      <c r="B8" s="414"/>
      <c r="C8" s="414"/>
      <c r="D8" s="423" t="s">
        <v>255</v>
      </c>
      <c r="E8" s="424"/>
      <c r="F8" s="424"/>
      <c r="G8" s="401" t="s">
        <v>256</v>
      </c>
      <c r="H8" s="402"/>
      <c r="I8" s="402"/>
      <c r="J8" s="402"/>
      <c r="K8" s="402"/>
      <c r="L8" s="402"/>
      <c r="M8" s="402"/>
    </row>
    <row r="9" spans="1:13" s="178" customFormat="1" ht="39.75" customHeight="1">
      <c r="A9" s="403">
        <v>1</v>
      </c>
      <c r="B9" s="404"/>
      <c r="C9" s="404"/>
      <c r="D9" s="211">
        <v>2</v>
      </c>
      <c r="E9" s="212">
        <v>3</v>
      </c>
      <c r="F9" s="212">
        <v>4</v>
      </c>
      <c r="G9" s="212">
        <v>5</v>
      </c>
      <c r="H9" s="212">
        <v>6</v>
      </c>
      <c r="I9" s="212">
        <v>7</v>
      </c>
      <c r="J9" s="212">
        <v>8</v>
      </c>
      <c r="K9" s="212">
        <v>9</v>
      </c>
      <c r="L9" s="212">
        <v>10</v>
      </c>
      <c r="M9" s="213">
        <v>11</v>
      </c>
    </row>
    <row r="10" spans="1:13" s="186" customFormat="1" ht="32.25" customHeight="1">
      <c r="A10" s="187"/>
      <c r="B10" s="187"/>
      <c r="C10" s="227"/>
      <c r="D10" s="235"/>
      <c r="E10" s="235"/>
      <c r="F10" s="235"/>
      <c r="G10" s="236"/>
      <c r="H10" s="236"/>
      <c r="I10" s="236"/>
      <c r="J10" s="236"/>
      <c r="K10" s="236"/>
      <c r="L10" s="236"/>
      <c r="M10" s="236"/>
    </row>
    <row r="11" spans="1:13" s="215" customFormat="1" ht="122.25" customHeight="1">
      <c r="A11" s="408" t="s">
        <v>257</v>
      </c>
      <c r="B11" s="409"/>
      <c r="C11" s="410"/>
      <c r="D11" s="225">
        <v>787</v>
      </c>
      <c r="E11" s="225">
        <v>1801</v>
      </c>
      <c r="F11" s="225">
        <v>977</v>
      </c>
      <c r="G11" s="225">
        <v>91322</v>
      </c>
      <c r="H11" s="225">
        <v>113838</v>
      </c>
      <c r="I11" s="225">
        <v>13441</v>
      </c>
      <c r="J11" s="225">
        <v>235296</v>
      </c>
      <c r="K11" s="225">
        <v>39.98</v>
      </c>
      <c r="L11" s="225">
        <v>108057</v>
      </c>
      <c r="M11" s="225">
        <v>36159.968</v>
      </c>
    </row>
    <row r="12" spans="1:13" s="186" customFormat="1" ht="49.5" customHeight="1">
      <c r="A12" s="187"/>
      <c r="B12" s="245" t="s">
        <v>258</v>
      </c>
      <c r="C12" s="227"/>
      <c r="D12" s="346">
        <v>498</v>
      </c>
      <c r="E12" s="246">
        <v>809</v>
      </c>
      <c r="F12" s="246">
        <v>235</v>
      </c>
      <c r="G12" s="246">
        <v>10463.303</v>
      </c>
      <c r="H12" s="246">
        <v>39503.09</v>
      </c>
      <c r="I12" s="246">
        <v>1524.911</v>
      </c>
      <c r="J12" s="246">
        <v>35554.723</v>
      </c>
      <c r="K12" s="246">
        <v>30.33</v>
      </c>
      <c r="L12" s="246">
        <v>-5442.948</v>
      </c>
      <c r="M12" s="246">
        <v>18990.179</v>
      </c>
    </row>
    <row r="13" spans="1:13" s="186" customFormat="1" ht="49.5" customHeight="1">
      <c r="A13" s="187"/>
      <c r="B13" s="245" t="s">
        <v>259</v>
      </c>
      <c r="C13" s="227"/>
      <c r="D13" s="346">
        <v>109</v>
      </c>
      <c r="E13" s="246">
        <v>174</v>
      </c>
      <c r="F13" s="246">
        <v>64</v>
      </c>
      <c r="G13" s="246">
        <v>3287.806</v>
      </c>
      <c r="H13" s="246">
        <v>9250.962</v>
      </c>
      <c r="I13" s="246">
        <v>169.63</v>
      </c>
      <c r="J13" s="246">
        <v>17320.318</v>
      </c>
      <c r="K13" s="246">
        <v>4.65</v>
      </c>
      <c r="L13" s="246">
        <v>7904.376</v>
      </c>
      <c r="M13" s="246">
        <v>3080.72</v>
      </c>
    </row>
    <row r="14" spans="1:13" s="186" customFormat="1" ht="49.5" customHeight="1">
      <c r="A14" s="187"/>
      <c r="B14" s="245" t="s">
        <v>260</v>
      </c>
      <c r="C14" s="227"/>
      <c r="D14" s="346">
        <v>140</v>
      </c>
      <c r="E14" s="246">
        <v>382</v>
      </c>
      <c r="F14" s="246">
        <v>253</v>
      </c>
      <c r="G14" s="246">
        <v>17795.957</v>
      </c>
      <c r="H14" s="246">
        <v>21962.648</v>
      </c>
      <c r="I14" s="246">
        <v>1637.155</v>
      </c>
      <c r="J14" s="246">
        <v>51998.459</v>
      </c>
      <c r="K14" s="246">
        <v>2.7</v>
      </c>
      <c r="L14" s="246">
        <v>28401.356</v>
      </c>
      <c r="M14" s="246">
        <v>1477.863</v>
      </c>
    </row>
    <row r="15" spans="1:13" s="186" customFormat="1" ht="66" customHeight="1">
      <c r="A15" s="187"/>
      <c r="B15" s="247" t="s">
        <v>261</v>
      </c>
      <c r="C15" s="227"/>
      <c r="D15" s="346">
        <v>40</v>
      </c>
      <c r="E15" s="246">
        <v>436</v>
      </c>
      <c r="F15" s="246">
        <v>425</v>
      </c>
      <c r="G15" s="246">
        <v>59774.692</v>
      </c>
      <c r="H15" s="246">
        <v>43120.963</v>
      </c>
      <c r="I15" s="246">
        <v>10108.81</v>
      </c>
      <c r="J15" s="246">
        <v>130422.077</v>
      </c>
      <c r="K15" s="246">
        <v>2.3</v>
      </c>
      <c r="L15" s="246">
        <v>77194.604</v>
      </c>
      <c r="M15" s="246">
        <v>12611.206</v>
      </c>
    </row>
    <row r="16" spans="1:15" s="240" customFormat="1" ht="52.5" customHeight="1">
      <c r="A16" s="237"/>
      <c r="B16" s="238"/>
      <c r="C16" s="347"/>
      <c r="D16" s="228"/>
      <c r="E16" s="228"/>
      <c r="F16" s="228"/>
      <c r="G16" s="229"/>
      <c r="H16" s="229"/>
      <c r="I16" s="229"/>
      <c r="J16" s="229"/>
      <c r="K16" s="229"/>
      <c r="L16" s="229"/>
      <c r="M16" s="229"/>
      <c r="N16" s="239"/>
      <c r="O16" s="239"/>
    </row>
    <row r="17" spans="1:13" s="185" customFormat="1" ht="122.25" customHeight="1">
      <c r="A17" s="405" t="s">
        <v>274</v>
      </c>
      <c r="B17" s="406"/>
      <c r="C17" s="407"/>
      <c r="D17" s="225">
        <v>159</v>
      </c>
      <c r="E17" s="225">
        <v>4214</v>
      </c>
      <c r="F17" s="225">
        <v>4135</v>
      </c>
      <c r="G17" s="225">
        <v>220703</v>
      </c>
      <c r="H17" s="225">
        <v>213252</v>
      </c>
      <c r="I17" s="225">
        <v>361</v>
      </c>
      <c r="J17" s="225">
        <v>502547</v>
      </c>
      <c r="K17" s="225">
        <v>200</v>
      </c>
      <c r="L17" s="225">
        <v>289134</v>
      </c>
      <c r="M17" s="225">
        <v>4516</v>
      </c>
    </row>
    <row r="18" spans="1:13" s="186" customFormat="1" ht="49.5" customHeight="1">
      <c r="A18" s="187"/>
      <c r="B18" s="245" t="s">
        <v>262</v>
      </c>
      <c r="C18" s="227"/>
      <c r="D18" s="226">
        <v>90</v>
      </c>
      <c r="E18" s="226">
        <v>697</v>
      </c>
      <c r="F18" s="226">
        <v>638</v>
      </c>
      <c r="G18" s="226">
        <v>29256</v>
      </c>
      <c r="H18" s="226">
        <v>40665</v>
      </c>
      <c r="I18" s="226">
        <v>46</v>
      </c>
      <c r="J18" s="226">
        <v>72592</v>
      </c>
      <c r="K18" s="226">
        <v>26</v>
      </c>
      <c r="L18" s="226">
        <v>31907</v>
      </c>
      <c r="M18" s="226">
        <v>1210</v>
      </c>
    </row>
    <row r="19" spans="1:13" s="186" customFormat="1" ht="49.5" customHeight="1">
      <c r="A19" s="187"/>
      <c r="B19" s="245" t="s">
        <v>263</v>
      </c>
      <c r="C19" s="227"/>
      <c r="D19" s="226">
        <v>60</v>
      </c>
      <c r="E19" s="226">
        <v>2230</v>
      </c>
      <c r="F19" s="226">
        <v>2211</v>
      </c>
      <c r="G19" s="226">
        <v>105981</v>
      </c>
      <c r="H19" s="226">
        <v>116662</v>
      </c>
      <c r="I19" s="226">
        <v>137</v>
      </c>
      <c r="J19" s="226">
        <v>243355</v>
      </c>
      <c r="K19" s="226">
        <v>128</v>
      </c>
      <c r="L19" s="226">
        <v>126684</v>
      </c>
      <c r="M19" s="226">
        <v>1850</v>
      </c>
    </row>
    <row r="20" spans="1:13" s="186" customFormat="1" ht="49.5" customHeight="1">
      <c r="A20" s="187"/>
      <c r="B20" s="247" t="s">
        <v>264</v>
      </c>
      <c r="C20" s="227"/>
      <c r="D20" s="226">
        <v>9</v>
      </c>
      <c r="E20" s="226">
        <v>1287</v>
      </c>
      <c r="F20" s="226">
        <v>1286</v>
      </c>
      <c r="G20" s="226">
        <v>85465</v>
      </c>
      <c r="H20" s="226">
        <v>55925</v>
      </c>
      <c r="I20" s="226">
        <v>178</v>
      </c>
      <c r="J20" s="226">
        <v>186601</v>
      </c>
      <c r="K20" s="226">
        <v>45</v>
      </c>
      <c r="L20" s="226">
        <v>130542</v>
      </c>
      <c r="M20" s="226">
        <v>1456</v>
      </c>
    </row>
    <row r="21" spans="1:13" ht="19.5" customHeight="1">
      <c r="A21" s="241"/>
      <c r="B21" s="241"/>
      <c r="C21" s="348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ht="28.5" customHeight="1">
      <c r="A22" s="193" t="s">
        <v>98</v>
      </c>
      <c r="B22" s="194" t="s">
        <v>265</v>
      </c>
      <c r="C22" s="221"/>
      <c r="D22" s="216"/>
      <c r="E22" s="216"/>
      <c r="F22" s="243"/>
      <c r="G22" s="216"/>
      <c r="H22" s="216"/>
      <c r="I22" s="216"/>
      <c r="J22" s="216"/>
      <c r="K22" s="216"/>
      <c r="L22" s="216"/>
      <c r="M22" s="244"/>
    </row>
    <row r="23" spans="1:13" ht="28.5" customHeight="1">
      <c r="A23" s="198"/>
      <c r="B23" s="198" t="s">
        <v>100</v>
      </c>
      <c r="C23" s="221"/>
      <c r="D23" s="216"/>
      <c r="E23" s="216"/>
      <c r="F23" s="216"/>
      <c r="G23" s="216"/>
      <c r="H23" s="216"/>
      <c r="I23" s="216"/>
      <c r="J23" s="216"/>
      <c r="K23" s="216"/>
      <c r="L23" s="216"/>
      <c r="M23" s="244"/>
    </row>
    <row r="24" spans="1:13" ht="28.5" customHeight="1">
      <c r="A24" s="198"/>
      <c r="B24" s="199" t="s">
        <v>266</v>
      </c>
      <c r="C24" s="221"/>
      <c r="D24" s="216"/>
      <c r="E24" s="216"/>
      <c r="F24" s="216"/>
      <c r="G24" s="216"/>
      <c r="H24" s="216"/>
      <c r="I24" s="216"/>
      <c r="J24" s="216"/>
      <c r="K24" s="216"/>
      <c r="L24" s="216"/>
      <c r="M24" s="244"/>
    </row>
    <row r="25" spans="4:13" ht="39.75" customHeight="1">
      <c r="D25" s="216"/>
      <c r="E25" s="216"/>
      <c r="F25" s="216"/>
      <c r="G25" s="216"/>
      <c r="H25" s="216"/>
      <c r="I25" s="216"/>
      <c r="J25" s="216"/>
      <c r="K25" s="216"/>
      <c r="L25" s="216"/>
      <c r="M25" s="244"/>
    </row>
    <row r="26" spans="4:13" ht="39.75" customHeight="1">
      <c r="D26" s="216"/>
      <c r="E26" s="216"/>
      <c r="F26" s="216"/>
      <c r="G26" s="216"/>
      <c r="H26" s="216"/>
      <c r="I26" s="216"/>
      <c r="J26" s="216"/>
      <c r="K26" s="216"/>
      <c r="L26" s="216"/>
      <c r="M26" s="244"/>
    </row>
    <row r="27" spans="4:13" ht="39.75" customHeight="1">
      <c r="D27" s="216"/>
      <c r="E27" s="216"/>
      <c r="F27" s="216"/>
      <c r="G27" s="216"/>
      <c r="H27" s="216"/>
      <c r="I27" s="216"/>
      <c r="J27" s="216"/>
      <c r="K27" s="216"/>
      <c r="L27" s="216"/>
      <c r="M27" s="244"/>
    </row>
    <row r="28" spans="4:13" ht="39.75" customHeight="1">
      <c r="D28" s="216"/>
      <c r="E28" s="216"/>
      <c r="F28" s="216"/>
      <c r="G28" s="216"/>
      <c r="H28" s="216"/>
      <c r="I28" s="216"/>
      <c r="J28" s="216"/>
      <c r="K28" s="216"/>
      <c r="L28" s="216"/>
      <c r="M28" s="244"/>
    </row>
    <row r="29" spans="4:13" ht="39.75" customHeight="1">
      <c r="D29" s="216"/>
      <c r="E29" s="216"/>
      <c r="F29" s="216"/>
      <c r="G29" s="216"/>
      <c r="H29" s="216"/>
      <c r="I29" s="216"/>
      <c r="J29" s="216"/>
      <c r="K29" s="216"/>
      <c r="L29" s="216"/>
      <c r="M29" s="244"/>
    </row>
    <row r="30" ht="39.75" customHeight="1"/>
  </sheetData>
  <mergeCells count="6">
    <mergeCell ref="G8:M8"/>
    <mergeCell ref="A9:C9"/>
    <mergeCell ref="A17:C17"/>
    <mergeCell ref="A11:C11"/>
    <mergeCell ref="A5:C8"/>
    <mergeCell ref="D8:F8"/>
  </mergeCells>
  <printOptions/>
  <pageMargins left="0.7874015748031497" right="0.5905511811023623" top="0.7874015748031497" bottom="0.3937007874015748" header="0.3937007874015748" footer="0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="35" zoomScaleNormal="35" zoomScaleSheetLayoutView="40" workbookViewId="0" topLeftCell="A6">
      <selection activeCell="D14" sqref="D14"/>
    </sheetView>
  </sheetViews>
  <sheetFormatPr defaultColWidth="9.00390625" defaultRowHeight="16.5"/>
  <cols>
    <col min="1" max="1" width="8.25390625" style="198" customWidth="1"/>
    <col min="2" max="2" width="5.625" style="198" customWidth="1"/>
    <col min="3" max="3" width="39.125" style="291" customWidth="1"/>
    <col min="4" max="9" width="40.625" style="267" customWidth="1"/>
    <col min="10" max="10" width="40.625" style="266" customWidth="1"/>
    <col min="11" max="11" width="15.125" style="266" bestFit="1" customWidth="1"/>
    <col min="12" max="16384" width="9.00390625" style="266" customWidth="1"/>
  </cols>
  <sheetData>
    <row r="1" spans="1:8" s="254" customFormat="1" ht="43.5" customHeight="1">
      <c r="A1" s="252" t="s">
        <v>0</v>
      </c>
      <c r="B1" s="253" t="s">
        <v>1</v>
      </c>
      <c r="C1" s="252"/>
      <c r="E1" s="255"/>
      <c r="F1" s="255"/>
      <c r="H1" s="256"/>
    </row>
    <row r="2" spans="1:8" s="260" customFormat="1" ht="43.5" customHeight="1">
      <c r="A2" s="257"/>
      <c r="B2" s="258" t="s">
        <v>2</v>
      </c>
      <c r="C2" s="259"/>
      <c r="E2" s="261"/>
      <c r="F2" s="261"/>
      <c r="H2" s="262"/>
    </row>
    <row r="3" spans="1:8" s="260" customFormat="1" ht="43.5" customHeight="1">
      <c r="A3" s="257"/>
      <c r="B3" s="258" t="s">
        <v>3</v>
      </c>
      <c r="C3" s="259"/>
      <c r="E3" s="261"/>
      <c r="F3" s="261"/>
      <c r="H3" s="262"/>
    </row>
    <row r="4" spans="1:9" ht="19.5" customHeight="1">
      <c r="A4" s="263"/>
      <c r="B4" s="264"/>
      <c r="C4" s="265"/>
      <c r="D4" s="266"/>
      <c r="G4" s="266"/>
      <c r="H4" s="268"/>
      <c r="I4" s="266"/>
    </row>
    <row r="5" spans="1:10" s="269" customFormat="1" ht="150" customHeight="1">
      <c r="A5" s="429" t="s">
        <v>4</v>
      </c>
      <c r="B5" s="430"/>
      <c r="C5" s="430"/>
      <c r="D5" s="425" t="s">
        <v>285</v>
      </c>
      <c r="E5" s="426"/>
      <c r="F5" s="427" t="s">
        <v>5</v>
      </c>
      <c r="G5" s="428"/>
      <c r="H5" s="428"/>
      <c r="I5" s="428"/>
      <c r="J5" s="434"/>
    </row>
    <row r="6" spans="1:10" s="273" customFormat="1" ht="98.25" customHeight="1">
      <c r="A6" s="431"/>
      <c r="B6" s="431"/>
      <c r="C6" s="431"/>
      <c r="D6" s="270" t="s">
        <v>75</v>
      </c>
      <c r="E6" s="270" t="s">
        <v>6</v>
      </c>
      <c r="F6" s="271" t="s">
        <v>7</v>
      </c>
      <c r="G6" s="270" t="s">
        <v>8</v>
      </c>
      <c r="H6" s="270" t="s">
        <v>91</v>
      </c>
      <c r="I6" s="270" t="s">
        <v>9</v>
      </c>
      <c r="J6" s="272" t="s">
        <v>92</v>
      </c>
    </row>
    <row r="7" spans="1:10" s="254" customFormat="1" ht="120" customHeight="1">
      <c r="A7" s="431"/>
      <c r="B7" s="431"/>
      <c r="C7" s="431"/>
      <c r="D7" s="274" t="s">
        <v>10</v>
      </c>
      <c r="E7" s="274" t="s">
        <v>307</v>
      </c>
      <c r="F7" s="275" t="s">
        <v>97</v>
      </c>
      <c r="G7" s="274" t="s">
        <v>11</v>
      </c>
      <c r="H7" s="274" t="s">
        <v>12</v>
      </c>
      <c r="I7" s="274" t="s">
        <v>13</v>
      </c>
      <c r="J7" s="276" t="s">
        <v>14</v>
      </c>
    </row>
    <row r="8" spans="1:10" s="254" customFormat="1" ht="120" customHeight="1">
      <c r="A8" s="431"/>
      <c r="B8" s="431"/>
      <c r="C8" s="431"/>
      <c r="D8" s="274" t="s">
        <v>15</v>
      </c>
      <c r="E8" s="274" t="s">
        <v>16</v>
      </c>
      <c r="F8" s="275"/>
      <c r="G8" s="274" t="s">
        <v>17</v>
      </c>
      <c r="H8" s="274" t="s">
        <v>18</v>
      </c>
      <c r="I8" s="274" t="s">
        <v>19</v>
      </c>
      <c r="J8" s="276" t="s">
        <v>20</v>
      </c>
    </row>
    <row r="9" spans="1:10" s="254" customFormat="1" ht="37.5" customHeight="1">
      <c r="A9" s="431"/>
      <c r="B9" s="431"/>
      <c r="C9" s="431"/>
      <c r="D9" s="427" t="s">
        <v>21</v>
      </c>
      <c r="E9" s="428"/>
      <c r="F9" s="432" t="s">
        <v>22</v>
      </c>
      <c r="G9" s="433"/>
      <c r="H9" s="433"/>
      <c r="I9" s="433"/>
      <c r="J9" s="433"/>
    </row>
    <row r="10" spans="1:10" s="281" customFormat="1" ht="37.5" customHeight="1">
      <c r="A10" s="437">
        <v>1</v>
      </c>
      <c r="B10" s="438"/>
      <c r="C10" s="438"/>
      <c r="D10" s="277">
        <v>2</v>
      </c>
      <c r="E10" s="278">
        <v>3</v>
      </c>
      <c r="F10" s="278">
        <v>4</v>
      </c>
      <c r="G10" s="278">
        <v>5</v>
      </c>
      <c r="H10" s="279">
        <v>6</v>
      </c>
      <c r="I10" s="279">
        <v>7</v>
      </c>
      <c r="J10" s="280">
        <v>8</v>
      </c>
    </row>
    <row r="11" spans="1:10" s="285" customFormat="1" ht="79.5" customHeight="1">
      <c r="A11" s="282"/>
      <c r="B11" s="282"/>
      <c r="C11" s="283"/>
      <c r="D11" s="284"/>
      <c r="G11" s="282"/>
      <c r="H11" s="286"/>
      <c r="I11" s="286"/>
      <c r="J11" s="286"/>
    </row>
    <row r="12" spans="1:12" s="285" customFormat="1" ht="79.5" customHeight="1">
      <c r="A12" s="439" t="s">
        <v>23</v>
      </c>
      <c r="B12" s="435"/>
      <c r="C12" s="440"/>
      <c r="D12" s="248">
        <v>6015</v>
      </c>
      <c r="E12" s="248">
        <v>5112</v>
      </c>
      <c r="F12" s="248">
        <v>312024</v>
      </c>
      <c r="G12" s="248">
        <v>302854</v>
      </c>
      <c r="H12" s="248">
        <v>4816</v>
      </c>
      <c r="I12" s="248">
        <v>2769</v>
      </c>
      <c r="J12" s="248">
        <v>1585</v>
      </c>
      <c r="K12" s="248"/>
      <c r="L12" s="248"/>
    </row>
    <row r="13" spans="1:12" s="285" customFormat="1" ht="79.5" customHeight="1">
      <c r="A13" s="282"/>
      <c r="B13" s="282"/>
      <c r="C13" s="283"/>
      <c r="L13" s="248"/>
    </row>
    <row r="14" spans="1:12" s="287" customFormat="1" ht="119.25" customHeight="1">
      <c r="A14" s="439" t="s">
        <v>24</v>
      </c>
      <c r="B14" s="435"/>
      <c r="C14" s="440"/>
      <c r="D14" s="248">
        <v>1801</v>
      </c>
      <c r="E14" s="248">
        <v>977</v>
      </c>
      <c r="F14" s="248">
        <v>91322</v>
      </c>
      <c r="G14" s="248">
        <v>89320</v>
      </c>
      <c r="H14" s="248">
        <v>1250</v>
      </c>
      <c r="I14" s="248">
        <v>541</v>
      </c>
      <c r="J14" s="248">
        <v>211</v>
      </c>
      <c r="K14" s="248"/>
      <c r="L14" s="249"/>
    </row>
    <row r="15" spans="1:7" s="65" customFormat="1" ht="79.5" customHeight="1">
      <c r="A15" s="288"/>
      <c r="B15" s="435"/>
      <c r="C15" s="436"/>
      <c r="D15" s="289"/>
      <c r="E15" s="290"/>
      <c r="G15" s="285"/>
    </row>
    <row r="16" spans="1:10" s="210" customFormat="1" ht="159.75" customHeight="1">
      <c r="A16" s="441" t="s">
        <v>275</v>
      </c>
      <c r="B16" s="442"/>
      <c r="C16" s="443"/>
      <c r="D16" s="250">
        <v>4214</v>
      </c>
      <c r="E16" s="250">
        <v>4135</v>
      </c>
      <c r="F16" s="251">
        <f>SUM(G16:J16)+1</f>
        <v>220703</v>
      </c>
      <c r="G16" s="250">
        <v>213534</v>
      </c>
      <c r="H16" s="250">
        <v>3566</v>
      </c>
      <c r="I16" s="250">
        <v>2228</v>
      </c>
      <c r="J16" s="251">
        <v>1374</v>
      </c>
    </row>
    <row r="17" spans="4:10" ht="33">
      <c r="D17" s="292"/>
      <c r="E17" s="292"/>
      <c r="F17" s="292"/>
      <c r="G17" s="293"/>
      <c r="H17" s="292"/>
      <c r="I17" s="292"/>
      <c r="J17" s="294"/>
    </row>
    <row r="18" spans="4:10" ht="33">
      <c r="D18" s="292"/>
      <c r="E18" s="292"/>
      <c r="F18" s="292"/>
      <c r="G18" s="292"/>
      <c r="H18" s="292"/>
      <c r="I18" s="292"/>
      <c r="J18" s="294"/>
    </row>
    <row r="19" spans="4:10" ht="33">
      <c r="D19" s="292"/>
      <c r="E19" s="292"/>
      <c r="F19" s="292"/>
      <c r="G19" s="292"/>
      <c r="H19" s="292"/>
      <c r="I19" s="292"/>
      <c r="J19" s="294"/>
    </row>
  </sheetData>
  <mergeCells count="10">
    <mergeCell ref="B15:C15"/>
    <mergeCell ref="A10:C10"/>
    <mergeCell ref="A14:C14"/>
    <mergeCell ref="A16:C16"/>
    <mergeCell ref="A12:C12"/>
    <mergeCell ref="D5:E5"/>
    <mergeCell ref="D9:E9"/>
    <mergeCell ref="A5:C9"/>
    <mergeCell ref="F9:J9"/>
    <mergeCell ref="F5:J5"/>
  </mergeCells>
  <printOptions/>
  <pageMargins left="0.7874015748031497" right="0.5905511811023623" top="0.7874015748031497" bottom="0.3937007874015748" header="0.3937007874015748" footer="0"/>
  <pageSetup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40" zoomScaleNormal="40" zoomScaleSheetLayoutView="33" workbookViewId="0" topLeftCell="A1">
      <selection activeCell="D14" sqref="D14"/>
    </sheetView>
  </sheetViews>
  <sheetFormatPr defaultColWidth="9.00390625" defaultRowHeight="16.5"/>
  <cols>
    <col min="1" max="2" width="5.625" style="149" customWidth="1"/>
    <col min="3" max="3" width="66.00390625" style="98" customWidth="1"/>
    <col min="4" max="6" width="30.625" style="108" customWidth="1"/>
    <col min="7" max="7" width="35.375" style="108" customWidth="1"/>
    <col min="8" max="8" width="30.625" style="110" customWidth="1"/>
    <col min="9" max="16384" width="9.00390625" style="110" customWidth="1"/>
  </cols>
  <sheetData>
    <row r="1" spans="1:2" s="295" customFormat="1" ht="27.75">
      <c r="A1" s="295" t="s">
        <v>25</v>
      </c>
      <c r="B1" s="296" t="s">
        <v>26</v>
      </c>
    </row>
    <row r="2" spans="1:3" s="299" customFormat="1" ht="26.25">
      <c r="A2" s="297"/>
      <c r="B2" s="297" t="s">
        <v>27</v>
      </c>
      <c r="C2" s="298"/>
    </row>
    <row r="3" spans="1:3" s="299" customFormat="1" ht="26.25">
      <c r="A3" s="297"/>
      <c r="B3" s="297" t="s">
        <v>28</v>
      </c>
      <c r="C3" s="298"/>
    </row>
    <row r="4" spans="1:8" s="107" customFormat="1" ht="15.75" customHeight="1">
      <c r="A4" s="300"/>
      <c r="B4" s="301"/>
      <c r="C4" s="300"/>
      <c r="F4" s="300"/>
      <c r="G4" s="300"/>
      <c r="H4" s="302"/>
    </row>
    <row r="5" spans="1:8" s="306" customFormat="1" ht="99.75" customHeight="1">
      <c r="A5" s="453" t="s">
        <v>29</v>
      </c>
      <c r="B5" s="454"/>
      <c r="C5" s="454"/>
      <c r="D5" s="303" t="s">
        <v>30</v>
      </c>
      <c r="E5" s="304" t="s">
        <v>93</v>
      </c>
      <c r="F5" s="304" t="s">
        <v>31</v>
      </c>
      <c r="G5" s="304" t="s">
        <v>32</v>
      </c>
      <c r="H5" s="305" t="s">
        <v>94</v>
      </c>
    </row>
    <row r="6" spans="1:8" s="106" customFormat="1" ht="111" customHeight="1">
      <c r="A6" s="455"/>
      <c r="B6" s="455"/>
      <c r="C6" s="455"/>
      <c r="D6" s="307" t="s">
        <v>33</v>
      </c>
      <c r="E6" s="308" t="s">
        <v>34</v>
      </c>
      <c r="F6" s="308" t="s">
        <v>35</v>
      </c>
      <c r="G6" s="308" t="s">
        <v>36</v>
      </c>
      <c r="H6" s="309" t="s">
        <v>37</v>
      </c>
    </row>
    <row r="7" spans="1:8" s="106" customFormat="1" ht="99.75" customHeight="1">
      <c r="A7" s="455"/>
      <c r="B7" s="455"/>
      <c r="C7" s="455"/>
      <c r="D7" s="310"/>
      <c r="E7" s="310" t="s">
        <v>38</v>
      </c>
      <c r="F7" s="310" t="s">
        <v>39</v>
      </c>
      <c r="G7" s="310" t="s">
        <v>40</v>
      </c>
      <c r="H7" s="311" t="s">
        <v>41</v>
      </c>
    </row>
    <row r="8" spans="1:8" s="295" customFormat="1" ht="39.75" customHeight="1">
      <c r="A8" s="448"/>
      <c r="B8" s="448"/>
      <c r="C8" s="448"/>
      <c r="D8" s="447" t="s">
        <v>42</v>
      </c>
      <c r="E8" s="448"/>
      <c r="F8" s="448"/>
      <c r="G8" s="448"/>
      <c r="H8" s="448"/>
    </row>
    <row r="9" spans="1:8" s="315" customFormat="1" ht="39.75" customHeight="1">
      <c r="A9" s="450">
        <v>1</v>
      </c>
      <c r="B9" s="451"/>
      <c r="C9" s="452"/>
      <c r="D9" s="312">
        <v>2</v>
      </c>
      <c r="E9" s="313">
        <v>3</v>
      </c>
      <c r="F9" s="313">
        <v>4</v>
      </c>
      <c r="G9" s="313">
        <v>5</v>
      </c>
      <c r="H9" s="314">
        <v>6</v>
      </c>
    </row>
    <row r="10" spans="1:5" s="183" customFormat="1" ht="49.5" customHeight="1">
      <c r="A10" s="182"/>
      <c r="B10" s="182"/>
      <c r="C10" s="316"/>
      <c r="D10" s="180"/>
      <c r="E10" s="181"/>
    </row>
    <row r="11" spans="1:8" s="318" customFormat="1" ht="96.75" customHeight="1">
      <c r="A11" s="456" t="s">
        <v>43</v>
      </c>
      <c r="B11" s="409"/>
      <c r="C11" s="410"/>
      <c r="D11" s="226">
        <v>40676</v>
      </c>
      <c r="E11" s="226">
        <v>18638</v>
      </c>
      <c r="F11" s="317">
        <v>15092</v>
      </c>
      <c r="G11" s="226">
        <v>3217</v>
      </c>
      <c r="H11" s="317">
        <v>3729</v>
      </c>
    </row>
    <row r="12" spans="1:4" s="318" customFormat="1" ht="49.5" customHeight="1">
      <c r="A12" s="319"/>
      <c r="B12" s="319"/>
      <c r="C12" s="320"/>
      <c r="D12" s="321"/>
    </row>
    <row r="13" spans="1:10" s="323" customFormat="1" ht="114.75" customHeight="1">
      <c r="A13" s="456" t="s">
        <v>44</v>
      </c>
      <c r="B13" s="409"/>
      <c r="C13" s="410"/>
      <c r="D13" s="226">
        <v>36160</v>
      </c>
      <c r="E13" s="226">
        <v>17127</v>
      </c>
      <c r="F13" s="317">
        <v>13053</v>
      </c>
      <c r="G13" s="226">
        <v>2808</v>
      </c>
      <c r="H13" s="317">
        <v>3172</v>
      </c>
      <c r="I13" s="322"/>
      <c r="J13" s="322"/>
    </row>
    <row r="14" spans="1:10" s="234" customFormat="1" ht="49.5" customHeight="1">
      <c r="A14" s="324"/>
      <c r="B14" s="409"/>
      <c r="C14" s="449"/>
      <c r="D14" s="325"/>
      <c r="I14" s="326"/>
      <c r="J14" s="326"/>
    </row>
    <row r="15" spans="1:10" s="331" customFormat="1" ht="133.5" customHeight="1">
      <c r="A15" s="444" t="s">
        <v>276</v>
      </c>
      <c r="B15" s="445"/>
      <c r="C15" s="446"/>
      <c r="D15" s="327">
        <v>4516</v>
      </c>
      <c r="E15" s="328">
        <v>1511</v>
      </c>
      <c r="F15" s="329">
        <v>2039</v>
      </c>
      <c r="G15" s="328">
        <v>409</v>
      </c>
      <c r="H15" s="329">
        <v>557</v>
      </c>
      <c r="I15" s="330"/>
      <c r="J15" s="330"/>
    </row>
    <row r="16" spans="4:8" ht="31.5" customHeight="1">
      <c r="D16" s="332"/>
      <c r="E16" s="333"/>
      <c r="F16" s="334"/>
      <c r="G16" s="334"/>
      <c r="H16" s="335"/>
    </row>
    <row r="17" spans="4:8" ht="33.75" customHeight="1">
      <c r="D17" s="333"/>
      <c r="E17" s="333"/>
      <c r="F17" s="334"/>
      <c r="G17" s="334"/>
      <c r="H17" s="335"/>
    </row>
    <row r="18" spans="4:8" ht="31.5" customHeight="1">
      <c r="D18" s="333"/>
      <c r="E18" s="333"/>
      <c r="F18" s="334"/>
      <c r="G18" s="334"/>
      <c r="H18" s="335"/>
    </row>
  </sheetData>
  <mergeCells count="7">
    <mergeCell ref="A15:C15"/>
    <mergeCell ref="D8:H8"/>
    <mergeCell ref="B14:C14"/>
    <mergeCell ref="A9:C9"/>
    <mergeCell ref="A5:C8"/>
    <mergeCell ref="A13:C13"/>
    <mergeCell ref="A11:C11"/>
  </mergeCells>
  <printOptions/>
  <pageMargins left="1.037401575" right="1.037401575" top="0.78740157480315" bottom="0.393700787401575" header="0.393700787401575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KouChinMan</cp:lastModifiedBy>
  <cp:lastPrinted>2006-10-26T09:52:42Z</cp:lastPrinted>
  <dcterms:created xsi:type="dcterms:W3CDTF">2001-09-25T08:51:20Z</dcterms:created>
  <dcterms:modified xsi:type="dcterms:W3CDTF">2006-10-26T09:53:45Z</dcterms:modified>
  <cp:category/>
  <cp:version/>
  <cp:contentType/>
  <cp:contentStatus/>
</cp:coreProperties>
</file>