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 tabRatio="599"/>
  </bookViews>
  <sheets>
    <sheet name="1" sheetId="1" r:id="rId1"/>
    <sheet name="2" sheetId="5" r:id="rId2"/>
    <sheet name="3" sheetId="4" r:id="rId3"/>
    <sheet name="4" sheetId="3" r:id="rId4"/>
    <sheet name="5" sheetId="2" r:id="rId5"/>
  </sheets>
  <definedNames>
    <definedName name="_xlnm.Print_Area" localSheetId="0">'1'!$A$2:$H$65</definedName>
    <definedName name="_xlnm.Print_Area" localSheetId="2">'3'!$A$2:$L$67</definedName>
    <definedName name="_xlnm.Print_Area" localSheetId="3">'4'!$A$2:$R$70</definedName>
    <definedName name="_xlnm.Print_Area" localSheetId="4">'5'!$A$2:$L$68</definedName>
  </definedNames>
  <calcPr calcId="152511"/>
</workbook>
</file>

<file path=xl/calcChain.xml><?xml version="1.0" encoding="utf-8"?>
<calcChain xmlns="http://schemas.openxmlformats.org/spreadsheetml/2006/main">
  <c r="G5" i="1" l="1"/>
  <c r="G6" i="1"/>
  <c r="C63" i="1"/>
  <c r="D63" i="1"/>
  <c r="E63" i="1"/>
  <c r="F63" i="1"/>
  <c r="G63" i="1"/>
  <c r="H63" i="1"/>
  <c r="G5" i="5"/>
  <c r="G6" i="5"/>
  <c r="C45" i="5"/>
  <c r="D45" i="5"/>
  <c r="E45" i="5"/>
  <c r="E48" i="5"/>
  <c r="F45" i="5"/>
  <c r="G45" i="5"/>
  <c r="H45" i="5"/>
  <c r="C48" i="5"/>
  <c r="D48" i="5"/>
  <c r="F48" i="5"/>
  <c r="G48" i="5"/>
  <c r="H48" i="5"/>
  <c r="J6" i="4"/>
  <c r="J7" i="4"/>
  <c r="A20" i="4"/>
  <c r="N20" i="4"/>
  <c r="A21" i="4"/>
  <c r="A23" i="4"/>
  <c r="N23" i="4"/>
  <c r="A24" i="4"/>
  <c r="A26" i="4"/>
  <c r="N26" i="4"/>
  <c r="A27" i="4"/>
  <c r="A29" i="4"/>
  <c r="N29" i="4"/>
  <c r="A30" i="4"/>
  <c r="A32" i="4"/>
  <c r="N32" i="4"/>
  <c r="A33" i="4"/>
  <c r="A35" i="4"/>
  <c r="N35" i="4"/>
  <c r="A36" i="4"/>
  <c r="A38" i="4"/>
  <c r="N38" i="4"/>
  <c r="A39" i="4"/>
  <c r="A41" i="4"/>
  <c r="N41" i="4"/>
  <c r="A42" i="4"/>
  <c r="A44" i="4"/>
  <c r="N44" i="4"/>
  <c r="A45" i="4"/>
  <c r="A47" i="4"/>
  <c r="N47" i="4"/>
  <c r="A48" i="4"/>
  <c r="A50" i="4"/>
  <c r="N50" i="4"/>
  <c r="A51" i="4"/>
  <c r="A53" i="4"/>
  <c r="N53" i="4"/>
  <c r="A54" i="4"/>
  <c r="A56" i="4"/>
  <c r="N56" i="4"/>
  <c r="A57" i="4"/>
  <c r="N59" i="4"/>
  <c r="N62" i="4"/>
  <c r="C65" i="4"/>
  <c r="E65" i="4"/>
  <c r="G65" i="4"/>
  <c r="H65" i="4"/>
  <c r="I65" i="4"/>
  <c r="J65" i="4"/>
  <c r="K65" i="4"/>
  <c r="L65" i="4"/>
  <c r="M6" i="3"/>
  <c r="M7" i="3"/>
  <c r="A20" i="3"/>
  <c r="T20" i="3"/>
  <c r="A21" i="3"/>
  <c r="A23" i="3"/>
  <c r="T23" i="3"/>
  <c r="A24" i="3"/>
  <c r="A26" i="3"/>
  <c r="T26" i="3"/>
  <c r="A27" i="3"/>
  <c r="A29" i="3"/>
  <c r="T29" i="3"/>
  <c r="A30" i="3"/>
  <c r="A32" i="3"/>
  <c r="T32" i="3"/>
  <c r="A33" i="3"/>
  <c r="T34" i="3"/>
  <c r="A35" i="3"/>
  <c r="A36" i="3"/>
  <c r="A38" i="3"/>
  <c r="T38" i="3"/>
  <c r="A39" i="3"/>
  <c r="A41" i="3"/>
  <c r="T41" i="3"/>
  <c r="A42" i="3"/>
  <c r="A44" i="3"/>
  <c r="T44" i="3"/>
  <c r="A45" i="3"/>
  <c r="A47" i="3"/>
  <c r="T47" i="3"/>
  <c r="A48" i="3"/>
  <c r="A50" i="3"/>
  <c r="T50" i="3"/>
  <c r="A51" i="3"/>
  <c r="A53" i="3"/>
  <c r="A54" i="3"/>
  <c r="A56" i="3"/>
  <c r="T56" i="3"/>
  <c r="A57" i="3"/>
  <c r="T59" i="3"/>
  <c r="T62" i="3"/>
  <c r="C65" i="3"/>
  <c r="D65" i="3"/>
  <c r="E65" i="3"/>
  <c r="G65" i="3"/>
  <c r="I65" i="3"/>
  <c r="K65" i="3"/>
  <c r="M65" i="3"/>
  <c r="O65" i="3"/>
  <c r="Q65" i="3"/>
  <c r="J6" i="2"/>
  <c r="J7" i="2"/>
  <c r="A20" i="2"/>
  <c r="N20" i="2"/>
  <c r="A21" i="2"/>
  <c r="A23" i="2"/>
  <c r="N23" i="2"/>
  <c r="A24" i="2"/>
  <c r="A26" i="2"/>
  <c r="N26" i="2"/>
  <c r="A27" i="2"/>
  <c r="A29" i="2"/>
  <c r="N29" i="2"/>
  <c r="A30" i="2"/>
  <c r="A32" i="2"/>
  <c r="N32" i="2"/>
  <c r="A33" i="2"/>
  <c r="A35" i="2"/>
  <c r="N35" i="2"/>
  <c r="A36" i="2"/>
  <c r="A38" i="2"/>
  <c r="N38" i="2"/>
  <c r="A39" i="2"/>
  <c r="A41" i="2"/>
  <c r="N41" i="2"/>
  <c r="A42" i="2"/>
  <c r="A44" i="2"/>
  <c r="N44" i="2"/>
  <c r="A45" i="2"/>
  <c r="A47" i="2"/>
  <c r="N47" i="2"/>
  <c r="A48" i="2"/>
  <c r="A50" i="2"/>
  <c r="N50" i="2"/>
  <c r="A51" i="2"/>
  <c r="A53" i="2"/>
  <c r="N53" i="2"/>
  <c r="A54" i="2"/>
  <c r="A56" i="2"/>
  <c r="N56" i="2"/>
  <c r="A57" i="2"/>
  <c r="N60" i="2"/>
  <c r="N63" i="2"/>
  <c r="C66" i="2"/>
  <c r="E66" i="2"/>
  <c r="G66" i="2"/>
  <c r="H66" i="2"/>
  <c r="I66" i="2"/>
  <c r="J66" i="2"/>
  <c r="K66" i="2"/>
  <c r="L66" i="2"/>
</calcChain>
</file>

<file path=xl/sharedStrings.xml><?xml version="1.0" encoding="utf-8"?>
<sst xmlns="http://schemas.openxmlformats.org/spreadsheetml/2006/main" count="289" uniqueCount="146">
  <si>
    <t>新組成公司</t>
  </si>
  <si>
    <t>修章公司</t>
  </si>
  <si>
    <t>解散公司</t>
  </si>
  <si>
    <t>SOCIEDADES CONSTITUÍDAS</t>
  </si>
  <si>
    <t>SOCIEDADES ALTERADAS</t>
  </si>
  <si>
    <t>SOCIEDADES DISSOLVIDAS</t>
  </si>
  <si>
    <t>行業</t>
    <phoneticPr fontId="2" type="noConversion"/>
  </si>
  <si>
    <t>資本額</t>
  </si>
  <si>
    <t>RAMO DE ACTIVIDADE</t>
  </si>
  <si>
    <t>數目</t>
  </si>
  <si>
    <t>千澳門元</t>
  </si>
  <si>
    <t>澳門行業分類第一修訂版</t>
  </si>
  <si>
    <t>nº</t>
  </si>
  <si>
    <t>CAPITAL</t>
  </si>
  <si>
    <t>C.A.M. REV. 1</t>
  </si>
  <si>
    <t>SOCIAL</t>
  </si>
  <si>
    <t>1 000 MOP</t>
  </si>
  <si>
    <t>INDÚSTRIAS TRANSFORMADORAS</t>
    <phoneticPr fontId="2" type="noConversion"/>
  </si>
  <si>
    <t>建築</t>
    <phoneticPr fontId="2" type="noConversion"/>
  </si>
  <si>
    <t>CONSTRUÇÃO</t>
    <phoneticPr fontId="2" type="noConversion"/>
  </si>
  <si>
    <t>TRANSPORTES, ARMAZENAGEM E COMUNICAÇÕES</t>
    <phoneticPr fontId="2" type="noConversion"/>
  </si>
  <si>
    <r>
      <t>一九九九年第一季</t>
    </r>
    <r>
      <rPr>
        <b/>
        <sz val="16"/>
        <rFont val="Times New Roman"/>
        <family val="1"/>
      </rPr>
      <t xml:space="preserve">  </t>
    </r>
  </si>
  <si>
    <t xml:space="preserve">  1º T/1999</t>
  </si>
  <si>
    <r>
      <t>同期變動率</t>
    </r>
    <r>
      <rPr>
        <b/>
        <sz val="16"/>
        <rFont val="Times New Roman"/>
        <family val="1"/>
      </rPr>
      <t xml:space="preserve"> %  </t>
    </r>
  </si>
  <si>
    <t xml:space="preserve"> V.H. %</t>
    <phoneticPr fontId="2" type="noConversion"/>
  </si>
  <si>
    <t>ALOJAMENTO, RESTAURANTES E SIMILARES</t>
    <phoneticPr fontId="2" type="noConversion"/>
  </si>
  <si>
    <t>OUTRAS ACTIVIDADES DE SERVIÇOS PRESTADOS PRINCIPALMENTE ÀS EMPRESAS</t>
    <phoneticPr fontId="2" type="noConversion"/>
  </si>
  <si>
    <t xml:space="preserve">EDUCAÇÃO, SAÚDE E ACÇÃO SOCIAL </t>
    <phoneticPr fontId="2" type="noConversion"/>
  </si>
  <si>
    <t>SANEAMENTO, HIGIENE PÚBLICA E ACTIVIDADES SIMILARES</t>
    <phoneticPr fontId="2" type="noConversion"/>
  </si>
  <si>
    <t>OUTRAS ACTIVIDADES NÃO ESPECIFICADAS</t>
    <phoneticPr fontId="2" type="noConversion"/>
  </si>
  <si>
    <t>教育、醫療衛生及社會福利</t>
    <phoneticPr fontId="2" type="noConversion"/>
  </si>
  <si>
    <t>衛生、清潔及同類工作</t>
    <phoneticPr fontId="2" type="noConversion"/>
  </si>
  <si>
    <t>製造業</t>
    <phoneticPr fontId="2" type="noConversion"/>
  </si>
  <si>
    <t>運輸、貯藏及通訊</t>
    <phoneticPr fontId="2" type="noConversion"/>
  </si>
  <si>
    <t>主要向企業提供的其他服務</t>
    <phoneticPr fontId="2" type="noConversion"/>
  </si>
  <si>
    <r>
      <t>住宿、餐廳、酒樓及</t>
    </r>
    <r>
      <rPr>
        <sz val="16"/>
        <rFont val="新細明體"/>
        <family val="1"/>
        <charset val="136"/>
      </rPr>
      <t>同類所</t>
    </r>
    <phoneticPr fontId="2" type="noConversion"/>
  </si>
  <si>
    <t>股東數目</t>
    <phoneticPr fontId="2" type="noConversion"/>
  </si>
  <si>
    <t>法律身份</t>
    <phoneticPr fontId="2" type="noConversion"/>
  </si>
  <si>
    <t>NÚMERO DE SÓCIOS</t>
  </si>
  <si>
    <r>
      <t xml:space="preserve">  </t>
    </r>
    <r>
      <rPr>
        <sz val="16"/>
        <rFont val="新細明體"/>
        <family val="1"/>
        <charset val="136"/>
      </rPr>
      <t>公司數目</t>
    </r>
  </si>
  <si>
    <t xml:space="preserve">NATUREZA JURÍDICA DA </t>
    <phoneticPr fontId="2" type="noConversion"/>
  </si>
  <si>
    <t>股東身份</t>
  </si>
  <si>
    <t>股東地址</t>
    <phoneticPr fontId="2" type="noConversion"/>
  </si>
  <si>
    <t>NÚMERO DE</t>
    <phoneticPr fontId="2" type="noConversion"/>
  </si>
  <si>
    <t>SOCIEDADE</t>
  </si>
  <si>
    <t>NATUREZA JURÍDICA</t>
    <phoneticPr fontId="2" type="noConversion"/>
  </si>
  <si>
    <t>RESIDÊNCIA OU SEDE DOS SÓCIOS</t>
    <phoneticPr fontId="2" type="noConversion"/>
  </si>
  <si>
    <t>SOCIEDADES</t>
  </si>
  <si>
    <t xml:space="preserve"> DOS SÓCIOS</t>
  </si>
  <si>
    <t>股份有限</t>
  </si>
  <si>
    <t>公司</t>
  </si>
  <si>
    <t>有限公司</t>
    <phoneticPr fontId="2" type="noConversion"/>
  </si>
  <si>
    <t>其他公司</t>
    <phoneticPr fontId="2" type="noConversion"/>
  </si>
  <si>
    <t>個人</t>
  </si>
  <si>
    <t>澳門</t>
  </si>
  <si>
    <t>CHINA</t>
  </si>
  <si>
    <t>其他</t>
  </si>
  <si>
    <t>OUTRA</t>
    <phoneticPr fontId="2" type="noConversion"/>
  </si>
  <si>
    <t>PESSOA</t>
  </si>
  <si>
    <t>MACAU</t>
  </si>
  <si>
    <t>OUTRA</t>
  </si>
  <si>
    <t>ANÓNIMA</t>
    <phoneticPr fontId="2" type="noConversion"/>
  </si>
  <si>
    <t>POR QUOTAS</t>
  </si>
  <si>
    <t>SINGULAR</t>
  </si>
  <si>
    <t>二零零零年第一季</t>
  </si>
  <si>
    <t>1º T/2000</t>
  </si>
  <si>
    <t>一九九九年第一季</t>
  </si>
  <si>
    <t>1º T/1999</t>
  </si>
  <si>
    <t xml:space="preserve">同期變動率 %  </t>
  </si>
  <si>
    <t xml:space="preserve"> V.H. %</t>
  </si>
  <si>
    <t>批發及零售業；機動車、摩托車、個人及家庭物品的維修</t>
    <phoneticPr fontId="2" type="noConversion"/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</si>
  <si>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一：</t>
    </r>
    <phoneticPr fontId="2" type="noConversion"/>
  </si>
  <si>
    <r>
      <t>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2" type="noConversion"/>
  </si>
  <si>
    <t>金融業務</t>
    <phoneticPr fontId="2" type="noConversion"/>
  </si>
  <si>
    <t>ACTIVIDADES FINANCEIRAS</t>
    <phoneticPr fontId="2" type="noConversion"/>
  </si>
  <si>
    <t>不動產業務</t>
    <phoneticPr fontId="2" type="noConversion"/>
  </si>
  <si>
    <t>ACTIVIDADES IMOBILIÁRIAS</t>
    <phoneticPr fontId="2" type="noConversion"/>
  </si>
  <si>
    <t>資訊及其相關的業務</t>
    <phoneticPr fontId="2" type="noConversion"/>
  </si>
  <si>
    <t>ACTIVIDADES INFORMÁTICAS E CONEXAS</t>
    <phoneticPr fontId="2" type="noConversion"/>
  </si>
  <si>
    <t>康樂、文化、體育活動及其他服務</t>
    <phoneticPr fontId="2" type="noConversion"/>
  </si>
  <si>
    <t xml:space="preserve">ACTIVIDADES RECREATIVAS, CULTURAIS E DESPORTIVAS E OUTRAS ACTIVIDADES DE SERVIÇOS </t>
    <phoneticPr fontId="2" type="noConversion"/>
  </si>
  <si>
    <t>其他未列明業務</t>
    <phoneticPr fontId="2" type="noConversion"/>
  </si>
  <si>
    <t>COMÉRCIO POR GROSSO E A RETALHO; REPARAÇÃO DE VEÍCULOS AUTOMÓVEIS, MOTOCICLOS E DE BENS DE USO PESSOAL E DOMÉSTICO</t>
    <phoneticPr fontId="2" type="noConversion"/>
  </si>
  <si>
    <t>修章公司</t>
    <phoneticPr fontId="2" type="noConversion"/>
  </si>
  <si>
    <t>SOCIEDADES CONSTITUÍDAS</t>
    <phoneticPr fontId="2" type="noConversion"/>
  </si>
  <si>
    <t>千澳門元</t>
    <phoneticPr fontId="2" type="noConversion"/>
  </si>
  <si>
    <t>ESCALÕES DE VALOR</t>
  </si>
  <si>
    <t>1 000 MOP</t>
    <phoneticPr fontId="2" type="noConversion"/>
  </si>
  <si>
    <t>nº</t>
    <phoneticPr fontId="2" type="noConversion"/>
  </si>
  <si>
    <t>CAPITAL</t>
    <phoneticPr fontId="2" type="noConversion"/>
  </si>
  <si>
    <t xml:space="preserve">  ATÉ 50</t>
    <phoneticPr fontId="2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</si>
  <si>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2" type="noConversion"/>
  </si>
  <si>
    <t xml:space="preserve">  DE MAIS DE 50 A 100</t>
    <phoneticPr fontId="2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</si>
  <si>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2" type="noConversion"/>
  </si>
  <si>
    <t xml:space="preserve">  DE MAIS DE 100 A 150</t>
    <phoneticPr fontId="2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</si>
  <si>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2" type="noConversion"/>
  </si>
  <si>
    <t xml:space="preserve">  DE MAIS DE 150 A 200</t>
    <phoneticPr fontId="2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</si>
  <si>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2" type="noConversion"/>
  </si>
  <si>
    <t xml:space="preserve">  DE MAIS DE 200 A 300</t>
    <phoneticPr fontId="2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</si>
  <si>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2" type="noConversion"/>
  </si>
  <si>
    <t xml:space="preserve">  DE MAIS DE 300 A 500</t>
    <phoneticPr fontId="2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</si>
  <si>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2" type="noConversion"/>
  </si>
  <si>
    <t xml:space="preserve">  DE MAIS DE 500 A 1 000</t>
    <phoneticPr fontId="2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</si>
  <si>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2" type="noConversion"/>
  </si>
  <si>
    <t xml:space="preserve">  MAIS DE 1 000</t>
    <phoneticPr fontId="2" type="noConversion"/>
  </si>
  <si>
    <r>
      <t>二零零零年第一季</t>
    </r>
    <r>
      <rPr>
        <b/>
        <sz val="16"/>
        <rFont val="Times New Roman"/>
        <family val="1"/>
      </rPr>
      <t xml:space="preserve">  </t>
    </r>
    <phoneticPr fontId="2" type="noConversion"/>
  </si>
  <si>
    <t xml:space="preserve">  1º T/2000</t>
    <phoneticPr fontId="2" type="noConversion"/>
  </si>
  <si>
    <t>資本額級別</t>
    <phoneticPr fontId="2" type="noConversion"/>
  </si>
  <si>
    <t>表 二：</t>
    <phoneticPr fontId="2" type="noConversion"/>
  </si>
  <si>
    <t>按 資 本 額 級 別 統 計 新 組 成 、修 章 及 解 散 公 司 之 數 目 及 資 本 額</t>
    <phoneticPr fontId="2" type="noConversion"/>
  </si>
  <si>
    <t xml:space="preserve">1º T/1999  </t>
    <phoneticPr fontId="2" type="noConversion"/>
  </si>
  <si>
    <t xml:space="preserve">同期變動率 %  </t>
    <phoneticPr fontId="2" type="noConversion"/>
  </si>
  <si>
    <t xml:space="preserve">  V.H. % </t>
    <phoneticPr fontId="2" type="noConversion"/>
  </si>
  <si>
    <t>二零零零年第一季</t>
    <phoneticPr fontId="2" type="noConversion"/>
  </si>
  <si>
    <t xml:space="preserve"> 1º T/2000</t>
    <phoneticPr fontId="2" type="noConversion"/>
  </si>
  <si>
    <t xml:space="preserve">一九九九年第一季  </t>
    <phoneticPr fontId="2" type="noConversion"/>
  </si>
  <si>
    <t>表 三：</t>
    <phoneticPr fontId="2" type="noConversion"/>
  </si>
  <si>
    <t>按 行 業 分 類 統 計 新 組 成 公 司 數 目、法 律 身 份、股 東 身 份 及 地 址</t>
    <phoneticPr fontId="2" type="noConversion"/>
  </si>
  <si>
    <t>E RESIDÊNCIA OU SEDE, POR RAMO DE ACTIVIDADE</t>
    <phoneticPr fontId="2" type="noConversion"/>
  </si>
  <si>
    <t>按 行 業 分 類 統 計 修 章 公 司 數 目、 法 律 身 份、 股 東 身 份 及 地 址</t>
    <phoneticPr fontId="2" type="noConversion"/>
  </si>
  <si>
    <t>表 四 ：</t>
    <phoneticPr fontId="2" type="noConversion"/>
  </si>
  <si>
    <t>表 五：</t>
    <phoneticPr fontId="2" type="noConversion"/>
  </si>
  <si>
    <t>按 行 業 分 類 統 計 解 散 公 司 數 目、 法 律 身 份 、股 東 身 份 及 地 址</t>
    <phoneticPr fontId="2" type="noConversion"/>
  </si>
  <si>
    <t xml:space="preserve">. . </t>
    <phoneticPr fontId="2" type="noConversion"/>
  </si>
  <si>
    <t xml:space="preserve">. .  </t>
    <phoneticPr fontId="2" type="noConversion"/>
  </si>
  <si>
    <r>
      <t>若這行為</t>
    </r>
    <r>
      <rPr>
        <sz val="16"/>
        <rFont val="Times New Roman"/>
        <family val="1"/>
      </rPr>
      <t>-</t>
    </r>
    <r>
      <rPr>
        <sz val="16"/>
        <rFont val="新細明體"/>
        <family val="1"/>
        <charset val="136"/>
      </rPr>
      <t>則正碓</t>
    </r>
    <phoneticPr fontId="2" type="noConversion"/>
  </si>
  <si>
    <r>
      <t>若這行為</t>
    </r>
    <r>
      <rPr>
        <sz val="16"/>
        <rFont val="Times New Roman"/>
        <family val="1"/>
      </rPr>
      <t>"-"</t>
    </r>
    <r>
      <rPr>
        <sz val="16"/>
        <rFont val="新細明體"/>
        <family val="1"/>
        <charset val="136"/>
      </rPr>
      <t>則正碓</t>
    </r>
    <phoneticPr fontId="2" type="noConversion"/>
  </si>
  <si>
    <t>Nº DE SOCIEDADES ALTERADAS SEGUNDO A NATUREZA JURÍDICA E Nº DE SÓCIOS SEGUNDO A NATUREZA JURÍDICA</t>
    <phoneticPr fontId="2" type="noConversion"/>
  </si>
  <si>
    <t>Nº DE SOCIEDADES DISSOLIVDAS SEGUNDO A NATUREZA JURÍDICA E Nº DE SÓCIOS SEGUNDO A NATUREZA JURÍDICA</t>
    <phoneticPr fontId="2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</si>
  <si>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2" type="noConversion"/>
  </si>
  <si>
    <t>Nº DE SOCIEDADES CONSTITUÍDAS SEGUNDO A NATUREZA JURÍDICA E Nº DE SÓCIOS SEGUNDO A NATUREZA JURÍDICA</t>
    <phoneticPr fontId="2" type="noConversion"/>
  </si>
  <si>
    <t>Nº E VALOR DO CAPITAL SOCIAL DAS SOCIEDADES CONSTITUÍDAS, ALTERADAS E DISSOLVIDAS, POR ESCALÕES DE VALOR</t>
    <phoneticPr fontId="2" type="noConversion"/>
  </si>
  <si>
    <t>Nº E VALOR DO CAPITAL SOCIAL DAS SOCIEDADES CONSTITUÍDAS, ALTERADAS E DISSOLVIDAS, POR RAMO DE ACTIVIDADE</t>
    <phoneticPr fontId="2" type="noConversion"/>
  </si>
  <si>
    <t xml:space="preserve">. .  </t>
    <phoneticPr fontId="2" type="noConversion"/>
  </si>
  <si>
    <t>中國內地</t>
  </si>
  <si>
    <t>INTERIOR</t>
  </si>
  <si>
    <t>DA</t>
  </si>
  <si>
    <t>香港特區</t>
    <phoneticPr fontId="2" type="noConversion"/>
  </si>
  <si>
    <t>中國內地</t>
    <phoneticPr fontId="2" type="noConversion"/>
  </si>
  <si>
    <t>RAEHK</t>
    <phoneticPr fontId="2" type="noConversion"/>
  </si>
  <si>
    <t>中國內地</t>
    <phoneticPr fontId="2" type="noConversion"/>
  </si>
  <si>
    <t>INTERIOR</t>
    <phoneticPr fontId="24" type="noConversion"/>
  </si>
  <si>
    <t>DA</t>
    <phoneticPr fontId="24" type="noConversion"/>
  </si>
  <si>
    <t>香港特區</t>
    <phoneticPr fontId="24" type="noConversion"/>
  </si>
  <si>
    <t>RAEHK</t>
    <phoneticPr fontId="24" type="noConversion"/>
  </si>
  <si>
    <t>RAEHK   Região Administrativa Especial de Hong Kong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</si>
</sst>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188" formatCode="#,##0&quot;  &quot;\ "/>
    <numFmt numFmtId="189" formatCode="#,##0.0&quot;  &quot;\ "/>
    <numFmt numFmtId="190" formatCode="#,##0\ \ \ "/>
    <numFmt numFmtId="191" formatCode="0.0\ \ \ "/>
    <numFmt numFmtId="200" formatCode="#,##0&quot;   &quot;;#,###\-&quot;    &quot;\ ;&quot;-   &quot;"/>
    <numFmt numFmtId="203" formatCode="#,##0.0&quot;  &quot;\ ;#,###&quot;- &quot;;&quot;-    &quot;"/>
    <numFmt numFmtId="204" formatCode="#,##0.0&quot;   &quot;;#,###\-&quot;    &quot;\ ;&quot;-   &quot;"/>
    <numFmt numFmtId="206" formatCode="#,##0&quot;&quot;\ "/>
    <numFmt numFmtId="207" formatCode="#,##0.0&quot;&quot;\ "/>
    <numFmt numFmtId="209" formatCode="#,##0&quot; &quot;;#,###\-&quot;  &quot;\ ;&quot;- &quot;"/>
  </numFmts>
  <fonts count="27">
    <font>
      <sz val="12"/>
      <name val="新細明體"/>
      <family val="1"/>
      <charset val="136"/>
    </font>
    <font>
      <sz val="18"/>
      <name val="Times New Roman"/>
      <family val="1"/>
    </font>
    <font>
      <sz val="9"/>
      <name val="新細明體"/>
      <family val="1"/>
      <charset val="136"/>
    </font>
    <font>
      <sz val="18"/>
      <name val="新細明體"/>
      <family val="1"/>
      <charset val="136"/>
    </font>
    <font>
      <sz val="16"/>
      <name val="Times New Roman"/>
      <family val="1"/>
    </font>
    <font>
      <sz val="14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b/>
      <sz val="18"/>
      <name val="新細明體"/>
      <family val="1"/>
      <charset val="136"/>
    </font>
    <font>
      <b/>
      <sz val="18"/>
      <name val="Times New Roman"/>
      <family val="1"/>
    </font>
    <font>
      <sz val="16"/>
      <color indexed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name val="新細明體"/>
      <family val="1"/>
      <charset val="136"/>
    </font>
    <font>
      <sz val="16"/>
      <name val="ROMAN"/>
      <family val="1"/>
      <charset val="255"/>
    </font>
    <font>
      <sz val="14"/>
      <name val="Roman"/>
      <family val="1"/>
      <charset val="255"/>
    </font>
    <font>
      <sz val="16"/>
      <name val="MS Sans Serif"/>
      <family val="2"/>
    </font>
    <font>
      <sz val="16"/>
      <name val="Chn FFangsong S5"/>
      <family val="1"/>
    </font>
    <font>
      <sz val="12"/>
      <name val="ROMAN"/>
      <family val="1"/>
      <charset val="255"/>
    </font>
    <font>
      <sz val="10"/>
      <name val="MS Sans Serif"/>
      <family val="2"/>
    </font>
    <font>
      <b/>
      <sz val="10"/>
      <name val="MS Sans Serif"/>
      <family val="2"/>
    </font>
    <font>
      <b/>
      <sz val="12"/>
      <name val="Times New Roman"/>
      <family val="1"/>
    </font>
    <font>
      <sz val="9"/>
      <name val="細明體"/>
      <family val="3"/>
      <charset val="136"/>
    </font>
    <font>
      <sz val="16"/>
      <name val="新細明體"/>
      <family val="1"/>
      <charset val="136"/>
      <scheme val="minor"/>
    </font>
    <font>
      <sz val="16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90" fontId="21" fillId="0" borderId="1" applyFont="0" applyBorder="0"/>
    <xf numFmtId="191" fontId="22" fillId="0" borderId="2" applyFont="0" applyBorder="0"/>
  </cellStyleXfs>
  <cellXfs count="222">
    <xf numFmtId="0" fontId="0" fillId="0" borderId="0" xfId="0"/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Continuous" vertical="top"/>
    </xf>
    <xf numFmtId="0" fontId="4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Continuous" vertical="top"/>
    </xf>
    <xf numFmtId="0" fontId="4" fillId="0" borderId="5" xfId="0" applyFont="1" applyBorder="1" applyAlignment="1">
      <alignment horizontal="centerContinuous" vertical="top"/>
    </xf>
    <xf numFmtId="0" fontId="6" fillId="0" borderId="3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/>
    </xf>
    <xf numFmtId="188" fontId="4" fillId="0" borderId="0" xfId="0" applyNumberFormat="1" applyFont="1" applyAlignment="1">
      <alignment horizontal="right" vertical="top"/>
    </xf>
    <xf numFmtId="0" fontId="4" fillId="0" borderId="1" xfId="0" applyFont="1" applyBorder="1" applyAlignment="1">
      <alignment horizontal="left" vertical="top" wrapText="1"/>
    </xf>
    <xf numFmtId="188" fontId="8" fillId="0" borderId="0" xfId="0" applyNumberFormat="1" applyFont="1" applyAlignment="1">
      <alignment horizontal="right" vertical="top"/>
    </xf>
    <xf numFmtId="0" fontId="8" fillId="0" borderId="1" xfId="0" applyFont="1" applyBorder="1" applyAlignment="1">
      <alignment horizontal="center" vertical="top"/>
    </xf>
    <xf numFmtId="0" fontId="8" fillId="0" borderId="0" xfId="0" applyFont="1" applyAlignment="1">
      <alignment horizontal="right" vertical="top"/>
    </xf>
    <xf numFmtId="189" fontId="8" fillId="0" borderId="0" xfId="0" applyNumberFormat="1" applyFont="1" applyAlignment="1">
      <alignment horizontal="right" vertical="top"/>
    </xf>
    <xf numFmtId="0" fontId="4" fillId="0" borderId="6" xfId="0" applyFont="1" applyBorder="1" applyAlignment="1">
      <alignment horizontal="center" vertical="top"/>
    </xf>
    <xf numFmtId="188" fontId="6" fillId="0" borderId="0" xfId="0" applyNumberFormat="1" applyFont="1" applyAlignment="1">
      <alignment horizontal="right" vertical="top"/>
    </xf>
    <xf numFmtId="188" fontId="4" fillId="0" borderId="0" xfId="0" applyNumberFormat="1" applyFont="1" applyAlignment="1">
      <alignment horizontal="left" vertical="top"/>
    </xf>
    <xf numFmtId="0" fontId="4" fillId="0" borderId="5" xfId="0" quotePrefix="1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4" fillId="0" borderId="5" xfId="0" applyFont="1" applyBorder="1"/>
    <xf numFmtId="0" fontId="6" fillId="0" borderId="4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4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12" xfId="0" applyFont="1" applyBorder="1" applyAlignment="1">
      <alignment horizontal="centerContinuous"/>
    </xf>
    <xf numFmtId="0" fontId="4" fillId="0" borderId="7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4" fillId="0" borderId="0" xfId="0" quotePrefix="1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4" fillId="0" borderId="1" xfId="0" applyFont="1" applyBorder="1" applyAlignment="1">
      <alignment horizontal="centerContinuous"/>
    </xf>
    <xf numFmtId="0" fontId="4" fillId="0" borderId="13" xfId="0" applyFont="1" applyBorder="1" applyAlignment="1">
      <alignment horizontal="centerContinuous"/>
    </xf>
    <xf numFmtId="0" fontId="4" fillId="0" borderId="0" xfId="0" applyFont="1" applyAlignment="1">
      <alignment horizontal="centerContinuous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/>
    <xf numFmtId="0" fontId="4" fillId="0" borderId="1" xfId="0" applyFont="1" applyBorder="1"/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6" xfId="0" applyFont="1" applyBorder="1"/>
    <xf numFmtId="0" fontId="4" fillId="0" borderId="9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189" fontId="4" fillId="0" borderId="0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189" fontId="4" fillId="0" borderId="0" xfId="0" applyNumberFormat="1" applyFont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6" fillId="0" borderId="0" xfId="0" applyFont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9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5" fillId="0" borderId="12" xfId="0" applyFont="1" applyBorder="1" applyAlignment="1">
      <alignment horizontal="centerContinuous" vertical="top"/>
    </xf>
    <xf numFmtId="0" fontId="5" fillId="0" borderId="7" xfId="0" applyFont="1" applyBorder="1" applyAlignment="1">
      <alignment horizontal="centerContinuous" vertical="top"/>
    </xf>
    <xf numFmtId="0" fontId="5" fillId="0" borderId="2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11" fillId="0" borderId="1" xfId="0" applyFont="1" applyBorder="1" applyAlignment="1">
      <alignment horizontal="center" vertical="top"/>
    </xf>
    <xf numFmtId="0" fontId="4" fillId="0" borderId="0" xfId="0" applyFont="1" applyAlignment="1"/>
    <xf numFmtId="0" fontId="13" fillId="0" borderId="3" xfId="0" applyFont="1" applyBorder="1"/>
    <xf numFmtId="0" fontId="13" fillId="0" borderId="5" xfId="0" applyFont="1" applyBorder="1"/>
    <xf numFmtId="0" fontId="6" fillId="0" borderId="4" xfId="0" applyFont="1" applyBorder="1" applyAlignment="1">
      <alignment horizontal="centerContinuous" vertical="center"/>
    </xf>
    <xf numFmtId="0" fontId="16" fillId="0" borderId="3" xfId="0" applyFont="1" applyBorder="1" applyAlignment="1">
      <alignment horizontal="centerContinuous" vertical="center"/>
    </xf>
    <xf numFmtId="0" fontId="16" fillId="0" borderId="5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0" xfId="0" quotePrefix="1" applyFont="1" applyBorder="1" applyAlignment="1">
      <alignment horizontal="center"/>
    </xf>
    <xf numFmtId="0" fontId="15" fillId="0" borderId="6" xfId="0" quotePrefix="1" applyFont="1" applyBorder="1" applyAlignment="1">
      <alignment horizontal="centerContinuous" vertical="center"/>
    </xf>
    <xf numFmtId="0" fontId="15" fillId="0" borderId="7" xfId="0" quotePrefix="1" applyFont="1" applyBorder="1" applyAlignment="1">
      <alignment horizontal="centerContinuous" vertical="center"/>
    </xf>
    <xf numFmtId="0" fontId="18" fillId="0" borderId="1" xfId="0" applyFont="1" applyBorder="1"/>
    <xf numFmtId="0" fontId="12" fillId="0" borderId="0" xfId="0" applyFont="1"/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4" fillId="0" borderId="0" xfId="0" quotePrefix="1" applyFont="1" applyAlignment="1">
      <alignment horizontal="left"/>
    </xf>
    <xf numFmtId="0" fontId="14" fillId="0" borderId="0" xfId="0" applyFont="1"/>
    <xf numFmtId="0" fontId="14" fillId="0" borderId="0" xfId="0" applyFont="1" applyAlignment="1">
      <alignment horizontal="centerContinuous"/>
    </xf>
    <xf numFmtId="0" fontId="15" fillId="0" borderId="0" xfId="0" applyFont="1" applyAlignment="1">
      <alignment horizontal="centerContinuous"/>
    </xf>
    <xf numFmtId="0" fontId="17" fillId="0" borderId="1" xfId="0" quotePrefix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13" fillId="0" borderId="0" xfId="0" applyFont="1" applyBorder="1" applyAlignment="1">
      <alignment horizontal="centerContinuous"/>
    </xf>
    <xf numFmtId="0" fontId="13" fillId="0" borderId="1" xfId="0" quotePrefix="1" applyFont="1" applyBorder="1" applyAlignment="1">
      <alignment horizontal="centerContinuous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16" fillId="0" borderId="1" xfId="0" quotePrefix="1" applyFont="1" applyBorder="1" applyAlignment="1">
      <alignment horizontal="center"/>
    </xf>
    <xf numFmtId="0" fontId="13" fillId="0" borderId="0" xfId="0" applyFont="1" applyBorder="1"/>
    <xf numFmtId="0" fontId="13" fillId="0" borderId="1" xfId="0" applyFont="1" applyBorder="1"/>
    <xf numFmtId="0" fontId="19" fillId="0" borderId="1" xfId="0" applyFont="1" applyBorder="1"/>
    <xf numFmtId="0" fontId="13" fillId="0" borderId="7" xfId="0" applyFont="1" applyBorder="1"/>
    <xf numFmtId="0" fontId="13" fillId="0" borderId="6" xfId="0" applyFont="1" applyBorder="1"/>
    <xf numFmtId="0" fontId="20" fillId="0" borderId="6" xfId="0" applyFont="1" applyBorder="1"/>
    <xf numFmtId="0" fontId="20" fillId="0" borderId="1" xfId="0" applyFont="1" applyBorder="1"/>
    <xf numFmtId="0" fontId="20" fillId="0" borderId="7" xfId="0" applyFont="1" applyBorder="1"/>
    <xf numFmtId="0" fontId="0" fillId="0" borderId="11" xfId="0" applyBorder="1" applyAlignment="1">
      <alignment horizontal="center" vertical="center"/>
    </xf>
    <xf numFmtId="0" fontId="14" fillId="0" borderId="0" xfId="0" applyFont="1" applyBorder="1"/>
    <xf numFmtId="0" fontId="14" fillId="0" borderId="1" xfId="0" applyFont="1" applyBorder="1"/>
    <xf numFmtId="0" fontId="12" fillId="0" borderId="4" xfId="0" applyFont="1" applyBorder="1"/>
    <xf numFmtId="0" fontId="12" fillId="0" borderId="3" xfId="0" applyFont="1" applyBorder="1"/>
    <xf numFmtId="0" fontId="4" fillId="0" borderId="0" xfId="0" quotePrefix="1" applyFont="1" applyBorder="1" applyAlignment="1">
      <alignment horizontal="left"/>
    </xf>
    <xf numFmtId="0" fontId="4" fillId="0" borderId="1" xfId="0" quotePrefix="1" applyFont="1" applyBorder="1" applyAlignment="1">
      <alignment horizontal="centerContinuous"/>
    </xf>
    <xf numFmtId="190" fontId="4" fillId="0" borderId="13" xfId="1" applyFont="1" applyBorder="1"/>
    <xf numFmtId="190" fontId="4" fillId="0" borderId="0" xfId="1" applyFont="1" applyBorder="1"/>
    <xf numFmtId="0" fontId="4" fillId="0" borderId="0" xfId="0" applyFont="1" applyBorder="1"/>
    <xf numFmtId="190" fontId="8" fillId="0" borderId="0" xfId="1" applyFont="1" applyBorder="1" applyAlignment="1">
      <alignment horizontal="right"/>
    </xf>
    <xf numFmtId="190" fontId="8" fillId="0" borderId="13" xfId="1" applyFont="1" applyBorder="1"/>
    <xf numFmtId="190" fontId="8" fillId="0" borderId="0" xfId="1" applyFont="1" applyBorder="1"/>
    <xf numFmtId="191" fontId="8" fillId="0" borderId="13" xfId="2" applyFont="1" applyBorder="1"/>
    <xf numFmtId="191" fontId="8" fillId="0" borderId="0" xfId="2" applyFont="1" applyBorder="1"/>
    <xf numFmtId="0" fontId="12" fillId="0" borderId="12" xfId="0" applyFont="1" applyBorder="1"/>
    <xf numFmtId="0" fontId="12" fillId="0" borderId="7" xfId="0" applyFont="1" applyBorder="1"/>
    <xf numFmtId="0" fontId="13" fillId="0" borderId="0" xfId="0" applyFont="1"/>
    <xf numFmtId="0" fontId="23" fillId="0" borderId="0" xfId="0" quotePrefix="1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0" fontId="12" fillId="0" borderId="0" xfId="0" applyFont="1" applyBorder="1"/>
    <xf numFmtId="0" fontId="5" fillId="0" borderId="12" xfId="0" applyFont="1" applyBorder="1" applyAlignment="1">
      <alignment horizontal="centerContinuous" vertical="center"/>
    </xf>
    <xf numFmtId="0" fontId="5" fillId="0" borderId="7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"/>
    </xf>
    <xf numFmtId="0" fontId="9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200" fontId="4" fillId="0" borderId="0" xfId="0" applyNumberFormat="1" applyFont="1" applyAlignment="1">
      <alignment horizontal="right" vertical="top"/>
    </xf>
    <xf numFmtId="0" fontId="0" fillId="0" borderId="1" xfId="0" applyBorder="1" applyAlignment="1">
      <alignment vertical="top"/>
    </xf>
    <xf numFmtId="41" fontId="4" fillId="0" borderId="0" xfId="0" applyNumberFormat="1" applyFont="1" applyAlignment="1">
      <alignment horizontal="right" vertical="top"/>
    </xf>
    <xf numFmtId="203" fontId="8" fillId="0" borderId="0" xfId="0" applyNumberFormat="1" applyFont="1" applyAlignment="1">
      <alignment horizontal="right" vertical="top"/>
    </xf>
    <xf numFmtId="200" fontId="8" fillId="0" borderId="0" xfId="0" applyNumberFormat="1" applyFont="1" applyAlignment="1">
      <alignment horizontal="right" vertical="top"/>
    </xf>
    <xf numFmtId="204" fontId="4" fillId="0" borderId="0" xfId="0" applyNumberFormat="1" applyFont="1" applyAlignment="1">
      <alignment horizontal="right" vertical="top"/>
    </xf>
    <xf numFmtId="41" fontId="4" fillId="0" borderId="0" xfId="0" applyNumberFormat="1" applyFont="1" applyAlignment="1">
      <alignment horizontal="center" vertical="top"/>
    </xf>
    <xf numFmtId="200" fontId="4" fillId="0" borderId="0" xfId="0" applyNumberFormat="1" applyFont="1" applyAlignment="1">
      <alignment horizontal="center" vertical="top"/>
    </xf>
    <xf numFmtId="0" fontId="4" fillId="0" borderId="12" xfId="0" applyFont="1" applyBorder="1" applyAlignment="1">
      <alignment horizontal="center"/>
    </xf>
    <xf numFmtId="209" fontId="4" fillId="0" borderId="0" xfId="0" applyNumberFormat="1" applyFont="1" applyAlignment="1">
      <alignment horizontal="right" vertical="top"/>
    </xf>
    <xf numFmtId="209" fontId="8" fillId="0" borderId="0" xfId="0" applyNumberFormat="1" applyFont="1" applyAlignment="1">
      <alignment horizontal="right" vertical="top"/>
    </xf>
    <xf numFmtId="206" fontId="8" fillId="0" borderId="0" xfId="0" applyNumberFormat="1" applyFont="1" applyAlignment="1">
      <alignment horizontal="right" vertical="top"/>
    </xf>
    <xf numFmtId="0" fontId="4" fillId="0" borderId="4" xfId="0" applyFont="1" applyBorder="1" applyAlignment="1">
      <alignment horizontal="center"/>
    </xf>
    <xf numFmtId="0" fontId="4" fillId="0" borderId="13" xfId="0" quotePrefix="1" applyFont="1" applyBorder="1" applyAlignment="1">
      <alignment horizontal="center"/>
    </xf>
    <xf numFmtId="0" fontId="6" fillId="0" borderId="0" xfId="0" quotePrefix="1" applyFont="1" applyAlignment="1">
      <alignment horizontal="left" vertical="top"/>
    </xf>
    <xf numFmtId="188" fontId="4" fillId="0" borderId="0" xfId="0" quotePrefix="1" applyNumberFormat="1" applyFont="1" applyAlignment="1">
      <alignment horizontal="right" vertical="top"/>
    </xf>
    <xf numFmtId="207" fontId="8" fillId="0" borderId="0" xfId="0" applyNumberFormat="1" applyFont="1" applyAlignment="1">
      <alignment horizontal="right" vertical="top"/>
    </xf>
    <xf numFmtId="207" fontId="8" fillId="0" borderId="0" xfId="0" applyNumberFormat="1" applyFont="1" applyAlignment="1">
      <alignment horizontal="center" vertical="top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6" fillId="0" borderId="0" xfId="0" quotePrefix="1" applyFont="1" applyAlignment="1">
      <alignment horizontal="center"/>
    </xf>
    <xf numFmtId="0" fontId="5" fillId="0" borderId="0" xfId="0" quotePrefix="1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0" xfId="0" quotePrefix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8" fillId="0" borderId="0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0" fillId="0" borderId="1" xfId="0" applyBorder="1" applyAlignment="1">
      <alignment vertical="top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6" fillId="0" borderId="13" xfId="0" quotePrefix="1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3" xfId="0" quotePrefix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</cellXfs>
  <cellStyles count="3">
    <cellStyle name="Normal" xfId="0" builtinId="0"/>
    <cellStyle name="user" xfId="1"/>
    <cellStyle name="user0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5"/>
  <sheetViews>
    <sheetView tabSelected="1" zoomScale="130" zoomScaleNormal="130" workbookViewId="0"/>
  </sheetViews>
  <sheetFormatPr defaultRowHeight="20.25"/>
  <cols>
    <col min="1" max="1" width="11" style="3" customWidth="1"/>
    <col min="2" max="2" width="51.75" style="3" customWidth="1"/>
    <col min="3" max="4" width="20.875" style="3" customWidth="1"/>
    <col min="5" max="6" width="20.625" style="3" customWidth="1"/>
    <col min="7" max="8" width="20.875" style="3" customWidth="1"/>
    <col min="9" max="16384" width="9" style="3"/>
  </cols>
  <sheetData>
    <row r="2" spans="1:8" ht="26.25" customHeight="1">
      <c r="A2" s="76" t="s">
        <v>71</v>
      </c>
      <c r="B2" s="84" t="s">
        <v>72</v>
      </c>
      <c r="C2" s="2"/>
      <c r="D2" s="2"/>
      <c r="E2" s="2"/>
      <c r="F2" s="2"/>
      <c r="G2" s="2"/>
      <c r="H2" s="2"/>
    </row>
    <row r="3" spans="1:8" s="4" customFormat="1" ht="24.95" customHeight="1">
      <c r="B3" s="86" t="s">
        <v>132</v>
      </c>
      <c r="C3" s="6"/>
      <c r="D3" s="6"/>
      <c r="E3" s="6"/>
      <c r="F3" s="6"/>
      <c r="G3" s="6"/>
      <c r="H3" s="6"/>
    </row>
    <row r="4" spans="1:8" ht="15.75" customHeight="1">
      <c r="B4" s="77"/>
    </row>
    <row r="5" spans="1:8" ht="23.25" customHeight="1">
      <c r="G5" s="8" t="str">
        <f>A60</f>
        <v xml:space="preserve">二零零零年第一季  </v>
      </c>
      <c r="H5" s="8"/>
    </row>
    <row r="6" spans="1:8">
      <c r="G6" s="8" t="str">
        <f>A61</f>
        <v xml:space="preserve">  1º T/2000</v>
      </c>
      <c r="H6" s="8"/>
    </row>
    <row r="7" spans="1:8" ht="14.25" customHeight="1">
      <c r="A7" s="22"/>
    </row>
    <row r="8" spans="1:8" ht="22.5" customHeight="1">
      <c r="B8" s="9"/>
      <c r="C8" s="10" t="s">
        <v>0</v>
      </c>
      <c r="D8" s="11"/>
      <c r="E8" s="10" t="s">
        <v>1</v>
      </c>
      <c r="F8" s="11"/>
      <c r="G8" s="12" t="s">
        <v>2</v>
      </c>
      <c r="H8" s="13"/>
    </row>
    <row r="9" spans="1:8" ht="21.95" customHeight="1">
      <c r="B9" s="14"/>
      <c r="C9" s="78" t="s">
        <v>3</v>
      </c>
      <c r="D9" s="15"/>
      <c r="E9" s="78" t="s">
        <v>4</v>
      </c>
      <c r="F9" s="15"/>
      <c r="G9" s="79" t="s">
        <v>5</v>
      </c>
      <c r="H9" s="16"/>
    </row>
    <row r="10" spans="1:8" ht="21.95" customHeight="1">
      <c r="A10" s="171" t="s">
        <v>6</v>
      </c>
      <c r="B10" s="172"/>
      <c r="C10" s="18"/>
      <c r="D10" s="19" t="s">
        <v>7</v>
      </c>
      <c r="E10" s="18"/>
      <c r="F10" s="19" t="s">
        <v>7</v>
      </c>
      <c r="G10" s="18"/>
      <c r="H10" s="17" t="s">
        <v>7</v>
      </c>
    </row>
    <row r="11" spans="1:8" ht="21.95" customHeight="1">
      <c r="A11" s="173" t="s">
        <v>8</v>
      </c>
      <c r="B11" s="174"/>
      <c r="C11" s="20" t="s">
        <v>9</v>
      </c>
      <c r="D11" s="20" t="s">
        <v>10</v>
      </c>
      <c r="E11" s="20" t="s">
        <v>9</v>
      </c>
      <c r="F11" s="20" t="s">
        <v>10</v>
      </c>
      <c r="G11" s="20" t="s">
        <v>9</v>
      </c>
      <c r="H11" s="17" t="s">
        <v>10</v>
      </c>
    </row>
    <row r="12" spans="1:8" ht="21.95" customHeight="1">
      <c r="A12" s="171" t="s">
        <v>11</v>
      </c>
      <c r="B12" s="172"/>
      <c r="C12" s="21" t="s">
        <v>12</v>
      </c>
      <c r="D12" s="80" t="s">
        <v>13</v>
      </c>
      <c r="E12" s="21" t="s">
        <v>12</v>
      </c>
      <c r="F12" s="80" t="s">
        <v>13</v>
      </c>
      <c r="G12" s="21" t="s">
        <v>12</v>
      </c>
      <c r="H12" s="83" t="s">
        <v>13</v>
      </c>
    </row>
    <row r="13" spans="1:8" ht="21.95" customHeight="1">
      <c r="A13" s="173" t="s">
        <v>14</v>
      </c>
      <c r="B13" s="174"/>
      <c r="C13" s="21"/>
      <c r="D13" s="80" t="s">
        <v>15</v>
      </c>
      <c r="E13" s="21"/>
      <c r="F13" s="80" t="s">
        <v>15</v>
      </c>
      <c r="G13" s="21"/>
      <c r="H13" s="83" t="s">
        <v>15</v>
      </c>
    </row>
    <row r="14" spans="1:8" ht="21.95" customHeight="1">
      <c r="B14" s="71"/>
      <c r="C14" s="23"/>
      <c r="D14" s="81" t="s">
        <v>16</v>
      </c>
      <c r="E14" s="23"/>
      <c r="F14" s="81" t="s">
        <v>16</v>
      </c>
      <c r="G14" s="23"/>
      <c r="H14" s="82" t="s">
        <v>16</v>
      </c>
    </row>
    <row r="15" spans="1:8" s="24" customFormat="1" ht="21.95" customHeight="1">
      <c r="A15" s="175">
        <v>1</v>
      </c>
      <c r="B15" s="176"/>
      <c r="C15" s="26">
        <v>2</v>
      </c>
      <c r="D15" s="26">
        <v>3</v>
      </c>
      <c r="E15" s="26">
        <v>4</v>
      </c>
      <c r="F15" s="26">
        <v>5</v>
      </c>
      <c r="G15" s="26">
        <v>6</v>
      </c>
      <c r="H15" s="25">
        <v>7</v>
      </c>
    </row>
    <row r="16" spans="1:8" ht="21.95" customHeight="1">
      <c r="B16" s="29"/>
      <c r="C16" s="28"/>
      <c r="D16" s="28"/>
      <c r="E16" s="28"/>
      <c r="F16" s="28"/>
      <c r="G16" s="28"/>
      <c r="H16" s="28"/>
    </row>
    <row r="17" spans="1:8" ht="21.95" customHeight="1">
      <c r="A17" s="72" t="s">
        <v>32</v>
      </c>
      <c r="B17" s="14"/>
      <c r="C17" s="148">
        <v>13</v>
      </c>
      <c r="D17" s="148">
        <v>790</v>
      </c>
      <c r="E17" s="148">
        <v>26</v>
      </c>
      <c r="F17" s="148">
        <v>11495</v>
      </c>
      <c r="G17" s="148">
        <v>1</v>
      </c>
      <c r="H17" s="148">
        <v>25</v>
      </c>
    </row>
    <row r="18" spans="1:8" ht="21.95" customHeight="1">
      <c r="A18" s="73" t="s">
        <v>17</v>
      </c>
      <c r="B18" s="14"/>
      <c r="C18" s="28"/>
      <c r="D18" s="28"/>
      <c r="E18" s="28"/>
      <c r="F18" s="28"/>
      <c r="G18" s="28"/>
      <c r="H18" s="28"/>
    </row>
    <row r="19" spans="1:8" ht="21.95" customHeight="1">
      <c r="B19" s="29"/>
      <c r="C19" s="28"/>
      <c r="D19" s="28"/>
      <c r="E19" s="28"/>
      <c r="F19" s="28"/>
      <c r="G19" s="28"/>
      <c r="H19" s="28"/>
    </row>
    <row r="20" spans="1:8" ht="21.75" customHeight="1">
      <c r="A20" s="72" t="s">
        <v>18</v>
      </c>
      <c r="B20" s="14"/>
      <c r="C20" s="148">
        <v>15</v>
      </c>
      <c r="D20" s="148">
        <v>1715</v>
      </c>
      <c r="E20" s="148">
        <v>21</v>
      </c>
      <c r="F20" s="148">
        <v>4590</v>
      </c>
      <c r="G20" s="148">
        <v>6</v>
      </c>
      <c r="H20" s="148">
        <v>1260</v>
      </c>
    </row>
    <row r="21" spans="1:8" ht="21.95" customHeight="1">
      <c r="A21" s="73" t="s">
        <v>19</v>
      </c>
      <c r="B21" s="14"/>
      <c r="C21" s="28"/>
      <c r="D21" s="28"/>
      <c r="E21" s="28"/>
      <c r="F21" s="28"/>
      <c r="G21" s="28"/>
      <c r="H21" s="28"/>
    </row>
    <row r="22" spans="1:8" ht="21.95" customHeight="1">
      <c r="A22" s="65"/>
      <c r="B22" s="14"/>
      <c r="C22" s="28"/>
      <c r="D22" s="28"/>
      <c r="E22" s="28"/>
      <c r="F22" s="28"/>
      <c r="G22" s="28"/>
      <c r="H22" s="28"/>
    </row>
    <row r="23" spans="1:8" ht="42.75" customHeight="1">
      <c r="A23" s="179" t="s">
        <v>70</v>
      </c>
      <c r="B23" s="180"/>
      <c r="C23" s="148">
        <v>73</v>
      </c>
      <c r="D23" s="148">
        <v>7001</v>
      </c>
      <c r="E23" s="148">
        <v>53</v>
      </c>
      <c r="F23" s="148">
        <v>13435</v>
      </c>
      <c r="G23" s="148">
        <v>10</v>
      </c>
      <c r="H23" s="148">
        <v>840</v>
      </c>
    </row>
    <row r="24" spans="1:8" ht="84" customHeight="1">
      <c r="A24" s="181" t="s">
        <v>82</v>
      </c>
      <c r="B24" s="182"/>
      <c r="C24" s="28"/>
      <c r="D24" s="28"/>
      <c r="E24" s="28"/>
      <c r="F24" s="28"/>
      <c r="G24" s="28"/>
      <c r="H24" s="28"/>
    </row>
    <row r="25" spans="1:8" ht="21.95" customHeight="1">
      <c r="A25" s="65"/>
      <c r="B25" s="14"/>
      <c r="C25" s="28"/>
      <c r="D25" s="28"/>
      <c r="E25" s="28"/>
      <c r="F25" s="28"/>
      <c r="G25" s="28"/>
      <c r="H25" s="28"/>
    </row>
    <row r="26" spans="1:8" ht="21.95" customHeight="1">
      <c r="A26" s="75" t="s">
        <v>35</v>
      </c>
      <c r="B26" s="14"/>
      <c r="C26" s="148">
        <v>5</v>
      </c>
      <c r="D26" s="148">
        <v>990</v>
      </c>
      <c r="E26" s="148">
        <v>11</v>
      </c>
      <c r="F26" s="148">
        <v>2490</v>
      </c>
      <c r="G26" s="148">
        <v>0</v>
      </c>
      <c r="H26" s="148">
        <v>0</v>
      </c>
    </row>
    <row r="27" spans="1:8" ht="21.95" customHeight="1">
      <c r="A27" s="73" t="s">
        <v>25</v>
      </c>
      <c r="B27" s="14"/>
      <c r="C27" s="28"/>
      <c r="D27" s="28"/>
      <c r="E27" s="28"/>
      <c r="F27" s="28"/>
      <c r="G27" s="28"/>
      <c r="H27" s="28"/>
    </row>
    <row r="28" spans="1:8" ht="21.95" customHeight="1">
      <c r="A28" s="65"/>
      <c r="B28" s="14"/>
      <c r="C28" s="28"/>
      <c r="D28" s="28"/>
      <c r="E28" s="28"/>
      <c r="F28" s="28"/>
      <c r="G28" s="28"/>
      <c r="H28" s="28"/>
    </row>
    <row r="29" spans="1:8" ht="21.95" customHeight="1">
      <c r="A29" s="75" t="s">
        <v>33</v>
      </c>
      <c r="B29" s="14"/>
      <c r="C29" s="148">
        <v>6</v>
      </c>
      <c r="D29" s="148">
        <v>575</v>
      </c>
      <c r="E29" s="148">
        <v>8</v>
      </c>
      <c r="F29" s="148">
        <v>4685</v>
      </c>
      <c r="G29" s="148">
        <v>0</v>
      </c>
      <c r="H29" s="148">
        <v>0</v>
      </c>
    </row>
    <row r="30" spans="1:8" ht="41.25" customHeight="1">
      <c r="A30" s="181" t="s">
        <v>20</v>
      </c>
      <c r="B30" s="182"/>
      <c r="C30" s="28"/>
      <c r="D30" s="28"/>
      <c r="E30" s="28"/>
      <c r="F30" s="28"/>
      <c r="G30" s="28"/>
      <c r="H30" s="28"/>
    </row>
    <row r="31" spans="1:8" ht="21.95" customHeight="1">
      <c r="A31" s="65"/>
      <c r="B31" s="14"/>
      <c r="C31" s="28"/>
      <c r="D31" s="28"/>
      <c r="E31" s="28"/>
      <c r="F31" s="28"/>
      <c r="G31" s="28"/>
      <c r="H31" s="28"/>
    </row>
    <row r="32" spans="1:8" ht="21.95" customHeight="1">
      <c r="A32" s="75" t="s">
        <v>73</v>
      </c>
      <c r="B32" s="14"/>
      <c r="C32" s="148">
        <v>7</v>
      </c>
      <c r="D32" s="148">
        <v>575</v>
      </c>
      <c r="E32" s="148">
        <v>4</v>
      </c>
      <c r="F32" s="148">
        <v>2025</v>
      </c>
      <c r="G32" s="148">
        <v>2</v>
      </c>
      <c r="H32" s="148">
        <v>20</v>
      </c>
    </row>
    <row r="33" spans="1:8" ht="21.95" customHeight="1">
      <c r="A33" s="73" t="s">
        <v>74</v>
      </c>
      <c r="B33" s="14"/>
      <c r="C33" s="28"/>
      <c r="D33" s="28"/>
      <c r="E33" s="28"/>
      <c r="F33" s="28"/>
      <c r="G33" s="28"/>
      <c r="H33" s="28"/>
    </row>
    <row r="34" spans="1:8" ht="21.95" customHeight="1">
      <c r="A34" s="65"/>
      <c r="B34" s="14"/>
      <c r="C34" s="28"/>
      <c r="D34" s="28"/>
      <c r="E34" s="28"/>
      <c r="F34" s="28"/>
      <c r="G34" s="28"/>
      <c r="H34" s="28"/>
    </row>
    <row r="35" spans="1:8" ht="21.95" customHeight="1">
      <c r="A35" s="75" t="s">
        <v>75</v>
      </c>
      <c r="B35" s="14"/>
      <c r="C35" s="148">
        <v>15</v>
      </c>
      <c r="D35" s="148">
        <v>1540</v>
      </c>
      <c r="E35" s="148">
        <v>34</v>
      </c>
      <c r="F35" s="148">
        <v>5888</v>
      </c>
      <c r="G35" s="148">
        <v>6</v>
      </c>
      <c r="H35" s="148">
        <v>1330</v>
      </c>
    </row>
    <row r="36" spans="1:8" ht="21.95" customHeight="1">
      <c r="A36" s="73" t="s">
        <v>76</v>
      </c>
      <c r="B36" s="14"/>
      <c r="C36" s="28"/>
      <c r="D36" s="28"/>
      <c r="E36" s="28"/>
      <c r="F36" s="28"/>
      <c r="G36" s="28"/>
      <c r="H36" s="28"/>
    </row>
    <row r="37" spans="1:8" ht="21.95" customHeight="1">
      <c r="A37" s="65"/>
      <c r="B37" s="14"/>
      <c r="C37" s="28"/>
      <c r="D37" s="28"/>
      <c r="E37" s="28"/>
      <c r="F37" s="28"/>
      <c r="G37" s="28"/>
      <c r="H37" s="28"/>
    </row>
    <row r="38" spans="1:8" ht="21.95" customHeight="1">
      <c r="A38" s="75" t="s">
        <v>77</v>
      </c>
      <c r="B38" s="14"/>
      <c r="C38" s="148">
        <v>8</v>
      </c>
      <c r="D38" s="148">
        <v>425</v>
      </c>
      <c r="E38" s="148">
        <v>1</v>
      </c>
      <c r="F38" s="148">
        <v>50</v>
      </c>
      <c r="G38" s="148">
        <v>0</v>
      </c>
      <c r="H38" s="148">
        <v>0</v>
      </c>
    </row>
    <row r="39" spans="1:8" ht="21.95" customHeight="1">
      <c r="A39" s="73" t="s">
        <v>78</v>
      </c>
      <c r="B39" s="14"/>
      <c r="C39" s="28"/>
      <c r="D39" s="28"/>
      <c r="E39" s="28"/>
      <c r="F39" s="28"/>
      <c r="G39" s="28"/>
      <c r="H39" s="28"/>
    </row>
    <row r="40" spans="1:8" ht="21.95" customHeight="1">
      <c r="A40" s="65"/>
      <c r="B40" s="14"/>
      <c r="C40" s="28"/>
      <c r="D40" s="28"/>
      <c r="E40" s="28"/>
      <c r="F40" s="28"/>
      <c r="G40" s="28"/>
      <c r="H40" s="28"/>
    </row>
    <row r="41" spans="1:8" ht="21.95" customHeight="1">
      <c r="A41" s="75" t="s">
        <v>34</v>
      </c>
      <c r="B41" s="14"/>
      <c r="C41" s="148">
        <v>11</v>
      </c>
      <c r="D41" s="148">
        <v>1000</v>
      </c>
      <c r="E41" s="148">
        <v>5</v>
      </c>
      <c r="F41" s="148">
        <v>1650</v>
      </c>
      <c r="G41" s="148">
        <v>4</v>
      </c>
      <c r="H41" s="148">
        <v>260</v>
      </c>
    </row>
    <row r="42" spans="1:8" ht="41.25" customHeight="1">
      <c r="A42" s="181" t="s">
        <v>26</v>
      </c>
      <c r="B42" s="182"/>
      <c r="C42" s="28"/>
      <c r="D42" s="28"/>
      <c r="E42" s="28"/>
      <c r="F42" s="28"/>
      <c r="G42" s="28"/>
      <c r="H42" s="28"/>
    </row>
    <row r="43" spans="1:8" ht="21.95" customHeight="1">
      <c r="A43" s="65"/>
      <c r="B43" s="14"/>
      <c r="C43" s="28"/>
      <c r="D43" s="28"/>
      <c r="E43" s="28"/>
      <c r="F43" s="28"/>
      <c r="G43" s="28"/>
      <c r="H43" s="28"/>
    </row>
    <row r="44" spans="1:8" ht="21.95" customHeight="1">
      <c r="A44" s="75" t="s">
        <v>30</v>
      </c>
      <c r="B44" s="14"/>
      <c r="C44" s="148">
        <v>2</v>
      </c>
      <c r="D44" s="148">
        <v>75</v>
      </c>
      <c r="E44" s="148">
        <v>0</v>
      </c>
      <c r="F44" s="148">
        <v>0</v>
      </c>
      <c r="G44" s="148">
        <v>0</v>
      </c>
      <c r="H44" s="148">
        <v>0</v>
      </c>
    </row>
    <row r="45" spans="1:8" ht="21.95" customHeight="1">
      <c r="A45" s="73" t="s">
        <v>27</v>
      </c>
      <c r="B45" s="14"/>
      <c r="C45" s="28"/>
      <c r="D45" s="28"/>
      <c r="E45" s="28"/>
      <c r="F45" s="28"/>
      <c r="G45" s="148"/>
      <c r="H45" s="28"/>
    </row>
    <row r="46" spans="1:8" ht="21.95" customHeight="1">
      <c r="A46" s="65"/>
      <c r="B46" s="14"/>
      <c r="C46" s="36"/>
      <c r="D46" s="28"/>
      <c r="E46" s="28"/>
      <c r="F46" s="28"/>
      <c r="G46" s="28"/>
      <c r="H46" s="28"/>
    </row>
    <row r="47" spans="1:8" ht="21.95" customHeight="1">
      <c r="A47" s="75" t="s">
        <v>31</v>
      </c>
      <c r="B47" s="14"/>
      <c r="C47" s="148">
        <v>1</v>
      </c>
      <c r="D47" s="148">
        <v>25</v>
      </c>
      <c r="E47" s="148">
        <v>2</v>
      </c>
      <c r="F47" s="148">
        <v>530</v>
      </c>
      <c r="G47" s="148">
        <v>0</v>
      </c>
      <c r="H47" s="148">
        <v>0</v>
      </c>
    </row>
    <row r="48" spans="1:8" ht="42" customHeight="1">
      <c r="A48" s="181" t="s">
        <v>28</v>
      </c>
      <c r="B48" s="182"/>
      <c r="C48" s="28"/>
      <c r="D48" s="35"/>
      <c r="E48" s="28"/>
      <c r="F48" s="28"/>
      <c r="G48" s="28"/>
      <c r="H48" s="28"/>
    </row>
    <row r="49" spans="1:8" ht="21.95" customHeight="1">
      <c r="A49" s="65"/>
      <c r="B49" s="14"/>
      <c r="C49" s="28"/>
      <c r="D49" s="28"/>
      <c r="E49" s="28"/>
      <c r="F49" s="148"/>
      <c r="G49" s="28"/>
      <c r="H49" s="28"/>
    </row>
    <row r="50" spans="1:8" ht="21.95" customHeight="1">
      <c r="A50" s="75" t="s">
        <v>79</v>
      </c>
      <c r="B50" s="14"/>
      <c r="C50" s="148">
        <v>5</v>
      </c>
      <c r="D50" s="148">
        <v>1400</v>
      </c>
      <c r="E50" s="148">
        <v>3</v>
      </c>
      <c r="F50" s="148">
        <v>50200</v>
      </c>
      <c r="G50" s="148">
        <v>0</v>
      </c>
      <c r="H50" s="148">
        <v>0</v>
      </c>
    </row>
    <row r="51" spans="1:8" ht="63.95" customHeight="1">
      <c r="A51" s="181" t="s">
        <v>80</v>
      </c>
      <c r="B51" s="182"/>
      <c r="C51" s="28"/>
      <c r="D51" s="28"/>
      <c r="E51" s="28"/>
      <c r="F51" s="28"/>
      <c r="G51" s="28"/>
      <c r="H51" s="28"/>
    </row>
    <row r="52" spans="1:8" ht="21.95" customHeight="1">
      <c r="A52" s="65"/>
      <c r="B52" s="14"/>
      <c r="C52" s="28"/>
      <c r="D52" s="28"/>
      <c r="E52" s="28"/>
      <c r="F52" s="28"/>
      <c r="G52" s="28"/>
      <c r="H52" s="28"/>
    </row>
    <row r="53" spans="1:8" ht="21.95" customHeight="1">
      <c r="A53" s="75" t="s">
        <v>81</v>
      </c>
      <c r="B53" s="14"/>
      <c r="C53" s="28"/>
      <c r="D53" s="28"/>
      <c r="E53" s="28"/>
      <c r="F53" s="28"/>
      <c r="G53" s="28"/>
      <c r="H53" s="28"/>
    </row>
    <row r="54" spans="1:8" ht="21.95" customHeight="1">
      <c r="A54" s="73" t="s">
        <v>29</v>
      </c>
      <c r="B54" s="85"/>
      <c r="C54" s="148">
        <v>0</v>
      </c>
      <c r="D54" s="148">
        <v>0</v>
      </c>
      <c r="E54" s="148">
        <v>0</v>
      </c>
      <c r="F54" s="148">
        <v>0</v>
      </c>
      <c r="G54" s="148">
        <v>0</v>
      </c>
      <c r="H54" s="148">
        <v>0</v>
      </c>
    </row>
    <row r="55" spans="1:8" ht="21.95" customHeight="1">
      <c r="A55" s="71"/>
      <c r="B55" s="14"/>
      <c r="C55" s="28"/>
      <c r="D55" s="28"/>
      <c r="E55" s="28"/>
      <c r="F55" s="28"/>
      <c r="G55" s="28"/>
      <c r="H55" s="28"/>
    </row>
    <row r="56" spans="1:8" ht="21.95" customHeight="1">
      <c r="A56" s="71"/>
      <c r="B56" s="14"/>
    </row>
    <row r="57" spans="1:8" ht="21.95" customHeight="1">
      <c r="A57" s="169" t="s">
        <v>21</v>
      </c>
      <c r="B57" s="170"/>
      <c r="C57" s="30">
        <v>118</v>
      </c>
      <c r="D57" s="30">
        <v>16201</v>
      </c>
      <c r="E57" s="30">
        <v>146</v>
      </c>
      <c r="F57" s="30">
        <v>138522</v>
      </c>
      <c r="G57" s="30">
        <v>27</v>
      </c>
      <c r="H57" s="30">
        <v>4551</v>
      </c>
    </row>
    <row r="58" spans="1:8" ht="21.95" customHeight="1">
      <c r="A58" s="177" t="s">
        <v>22</v>
      </c>
      <c r="B58" s="178"/>
      <c r="C58" s="30"/>
      <c r="D58" s="30"/>
      <c r="E58" s="30"/>
      <c r="F58" s="30"/>
      <c r="G58" s="30"/>
      <c r="H58" s="30"/>
    </row>
    <row r="59" spans="1:8" ht="21.95" customHeight="1">
      <c r="A59" s="71"/>
      <c r="B59" s="14"/>
      <c r="C59" s="28"/>
      <c r="D59" s="28"/>
      <c r="E59" s="28"/>
      <c r="F59" s="28"/>
      <c r="G59" s="28"/>
      <c r="H59" s="28"/>
    </row>
    <row r="60" spans="1:8" ht="21.95" customHeight="1">
      <c r="A60" s="169" t="s">
        <v>105</v>
      </c>
      <c r="B60" s="170"/>
      <c r="C60" s="30">
        <v>161</v>
      </c>
      <c r="D60" s="30">
        <v>16111</v>
      </c>
      <c r="E60" s="30">
        <v>168</v>
      </c>
      <c r="F60" s="30">
        <v>97038</v>
      </c>
      <c r="G60" s="30">
        <v>29</v>
      </c>
      <c r="H60" s="30">
        <v>3735</v>
      </c>
    </row>
    <row r="61" spans="1:8" ht="21.95" customHeight="1">
      <c r="A61" s="177" t="s">
        <v>106</v>
      </c>
      <c r="B61" s="178"/>
      <c r="C61" s="30"/>
      <c r="D61" s="30"/>
      <c r="E61" s="30"/>
      <c r="F61" s="30"/>
      <c r="G61" s="30"/>
      <c r="H61" s="30"/>
    </row>
    <row r="62" spans="1:8" ht="21.95" customHeight="1">
      <c r="A62" s="74"/>
      <c r="B62" s="14"/>
      <c r="C62" s="32"/>
      <c r="D62" s="32"/>
      <c r="E62" s="32"/>
      <c r="F62" s="32"/>
      <c r="G62" s="32"/>
      <c r="H62" s="32"/>
    </row>
    <row r="63" spans="1:8" ht="21.95" customHeight="1">
      <c r="A63" s="169" t="s">
        <v>23</v>
      </c>
      <c r="B63" s="170"/>
      <c r="C63" s="33">
        <f t="shared" ref="C63:H63" si="0">((C60-C57)/C57)*100</f>
        <v>36.440677966101696</v>
      </c>
      <c r="D63" s="33">
        <f t="shared" si="0"/>
        <v>-0.55552126411949876</v>
      </c>
      <c r="E63" s="33">
        <f t="shared" si="0"/>
        <v>15.068493150684931</v>
      </c>
      <c r="F63" s="33">
        <f t="shared" si="0"/>
        <v>-29.94758955256205</v>
      </c>
      <c r="G63" s="33">
        <f t="shared" si="0"/>
        <v>7.4074074074074066</v>
      </c>
      <c r="H63" s="33">
        <f t="shared" si="0"/>
        <v>-17.930125247198418</v>
      </c>
    </row>
    <row r="64" spans="1:8" ht="21.95" customHeight="1">
      <c r="A64" s="177" t="s">
        <v>24</v>
      </c>
      <c r="B64" s="178"/>
    </row>
    <row r="65" spans="1:8" ht="21.95" customHeight="1">
      <c r="A65" s="22"/>
      <c r="B65" s="34"/>
      <c r="C65" s="22"/>
      <c r="D65" s="22"/>
      <c r="E65" s="22"/>
      <c r="F65" s="22"/>
      <c r="G65" s="22"/>
      <c r="H65" s="22"/>
    </row>
  </sheetData>
  <mergeCells count="17">
    <mergeCell ref="A64:B64"/>
    <mergeCell ref="A23:B23"/>
    <mergeCell ref="A24:B24"/>
    <mergeCell ref="A30:B30"/>
    <mergeCell ref="A42:B42"/>
    <mergeCell ref="A48:B48"/>
    <mergeCell ref="A51:B51"/>
    <mergeCell ref="A60:B60"/>
    <mergeCell ref="A61:B61"/>
    <mergeCell ref="A58:B58"/>
    <mergeCell ref="A63:B63"/>
    <mergeCell ref="A10:B10"/>
    <mergeCell ref="A11:B11"/>
    <mergeCell ref="A12:B12"/>
    <mergeCell ref="A57:B57"/>
    <mergeCell ref="A13:B13"/>
    <mergeCell ref="A15:B15"/>
  </mergeCells>
  <phoneticPr fontId="2" type="noConversion"/>
  <printOptions horizontalCentered="1"/>
  <pageMargins left="0.70866141732283472" right="0.74803149606299213" top="0.74803149606299213" bottom="0.98425196850393704" header="0.51181102362204722" footer="0.51181102362204722"/>
  <pageSetup paperSize="9" scale="4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01"/>
  <sheetViews>
    <sheetView zoomScale="130" zoomScaleNormal="130" workbookViewId="0"/>
  </sheetViews>
  <sheetFormatPr defaultRowHeight="12.75"/>
  <cols>
    <col min="1" max="1" width="11" style="97" customWidth="1"/>
    <col min="2" max="2" width="29.125" style="97" customWidth="1"/>
    <col min="3" max="3" width="15.125" style="97" customWidth="1"/>
    <col min="4" max="4" width="20.25" style="97" customWidth="1"/>
    <col min="5" max="5" width="15.25" style="97" customWidth="1"/>
    <col min="6" max="6" width="20.25" style="97" customWidth="1"/>
    <col min="7" max="7" width="15.125" style="97" customWidth="1"/>
    <col min="8" max="8" width="20.25" style="97" customWidth="1"/>
    <col min="9" max="16384" width="9" style="97"/>
  </cols>
  <sheetData>
    <row r="2" spans="1:8" ht="22.5" customHeight="1">
      <c r="A2" s="98" t="s">
        <v>108</v>
      </c>
      <c r="B2" s="98" t="s">
        <v>109</v>
      </c>
      <c r="C2" s="100"/>
      <c r="D2" s="100"/>
      <c r="E2" s="100"/>
      <c r="F2" s="100"/>
      <c r="G2" s="100"/>
      <c r="H2" s="100"/>
    </row>
    <row r="3" spans="1:8" ht="45.75" customHeight="1">
      <c r="B3" s="193" t="s">
        <v>131</v>
      </c>
      <c r="C3" s="194"/>
      <c r="D3" s="194"/>
      <c r="E3" s="194"/>
      <c r="F3" s="194"/>
      <c r="G3" s="194"/>
      <c r="H3" s="112"/>
    </row>
    <row r="4" spans="1:8" ht="15.75">
      <c r="A4" s="99"/>
      <c r="B4" s="101"/>
      <c r="C4" s="102"/>
      <c r="D4" s="102"/>
      <c r="E4" s="102"/>
      <c r="F4" s="102"/>
      <c r="G4" s="102"/>
      <c r="H4" s="102"/>
    </row>
    <row r="5" spans="1:8" ht="21">
      <c r="B5" s="101"/>
      <c r="C5" s="102"/>
      <c r="D5" s="102"/>
      <c r="E5" s="101"/>
      <c r="F5" s="103"/>
      <c r="G5" s="183" t="str">
        <f>A45</f>
        <v>二零零零年第一季</v>
      </c>
      <c r="H5" s="183"/>
    </row>
    <row r="6" spans="1:8" ht="19.5">
      <c r="A6" s="102"/>
      <c r="B6" s="102"/>
      <c r="C6" s="102"/>
      <c r="D6" s="102"/>
      <c r="E6" s="102"/>
      <c r="F6" s="104"/>
      <c r="G6" s="184" t="str">
        <f>A46</f>
        <v xml:space="preserve"> 1º T/2000</v>
      </c>
      <c r="H6" s="184"/>
    </row>
    <row r="8" spans="1:8" ht="25.5" customHeight="1">
      <c r="A8" s="87"/>
      <c r="B8" s="88"/>
      <c r="C8" s="89" t="s">
        <v>0</v>
      </c>
      <c r="D8" s="90"/>
      <c r="E8" s="89" t="s">
        <v>83</v>
      </c>
      <c r="F8" s="91"/>
      <c r="G8" s="92" t="s">
        <v>2</v>
      </c>
      <c r="H8" s="90"/>
    </row>
    <row r="9" spans="1:8" ht="25.5" customHeight="1">
      <c r="A9" s="191" t="s">
        <v>107</v>
      </c>
      <c r="B9" s="188"/>
      <c r="C9" s="143" t="s">
        <v>84</v>
      </c>
      <c r="D9" s="94"/>
      <c r="E9" s="144" t="s">
        <v>4</v>
      </c>
      <c r="F9" s="94"/>
      <c r="G9" s="144" t="s">
        <v>5</v>
      </c>
      <c r="H9" s="95"/>
    </row>
    <row r="10" spans="1:8" ht="21.75">
      <c r="A10" s="191" t="s">
        <v>85</v>
      </c>
      <c r="B10" s="188"/>
      <c r="C10" s="96"/>
      <c r="D10" s="56" t="s">
        <v>7</v>
      </c>
      <c r="E10" s="96"/>
      <c r="F10" s="56" t="s">
        <v>7</v>
      </c>
      <c r="G10" s="96"/>
      <c r="H10" s="93" t="s">
        <v>7</v>
      </c>
    </row>
    <row r="11" spans="1:8" ht="21">
      <c r="A11" s="187" t="s">
        <v>86</v>
      </c>
      <c r="B11" s="188"/>
      <c r="C11" s="57" t="s">
        <v>9</v>
      </c>
      <c r="D11" s="56" t="s">
        <v>85</v>
      </c>
      <c r="E11" s="57" t="s">
        <v>9</v>
      </c>
      <c r="F11" s="56" t="s">
        <v>85</v>
      </c>
      <c r="G11" s="57" t="s">
        <v>9</v>
      </c>
      <c r="H11" s="93" t="s">
        <v>85</v>
      </c>
    </row>
    <row r="12" spans="1:8" ht="18.75">
      <c r="A12" s="192" t="s">
        <v>87</v>
      </c>
      <c r="B12" s="188"/>
      <c r="C12" s="105" t="s">
        <v>88</v>
      </c>
      <c r="D12" s="106" t="s">
        <v>89</v>
      </c>
      <c r="E12" s="105" t="s">
        <v>88</v>
      </c>
      <c r="F12" s="106" t="s">
        <v>89</v>
      </c>
      <c r="G12" s="105" t="s">
        <v>88</v>
      </c>
      <c r="H12" s="70" t="s">
        <v>89</v>
      </c>
    </row>
    <row r="13" spans="1:8" ht="20.25">
      <c r="A13" s="107"/>
      <c r="B13" s="108"/>
      <c r="C13" s="113"/>
      <c r="D13" s="145" t="s">
        <v>15</v>
      </c>
      <c r="E13" s="113"/>
      <c r="F13" s="145" t="s">
        <v>15</v>
      </c>
      <c r="G13" s="105"/>
      <c r="H13" s="111" t="s">
        <v>15</v>
      </c>
    </row>
    <row r="14" spans="1:8" ht="20.25">
      <c r="A14" s="114"/>
      <c r="B14" s="115"/>
      <c r="C14" s="116"/>
      <c r="D14" s="106" t="s">
        <v>87</v>
      </c>
      <c r="E14" s="116"/>
      <c r="F14" s="106" t="s">
        <v>87</v>
      </c>
      <c r="G14" s="116"/>
      <c r="H14" s="70" t="s">
        <v>87</v>
      </c>
    </row>
    <row r="15" spans="1:8" ht="4.5" customHeight="1">
      <c r="A15" s="117"/>
      <c r="B15" s="118"/>
      <c r="C15" s="119"/>
      <c r="D15" s="119"/>
      <c r="E15" s="119"/>
      <c r="F15" s="119"/>
      <c r="G15" s="120"/>
      <c r="H15" s="121"/>
    </row>
    <row r="16" spans="1:8" customFormat="1" ht="21" customHeight="1">
      <c r="A16" s="189">
        <v>1</v>
      </c>
      <c r="B16" s="190"/>
      <c r="C16" s="110">
        <v>2</v>
      </c>
      <c r="D16" s="110">
        <v>3</v>
      </c>
      <c r="E16" s="110">
        <v>4</v>
      </c>
      <c r="F16" s="110">
        <v>5</v>
      </c>
      <c r="G16" s="122">
        <v>6</v>
      </c>
      <c r="H16" s="109">
        <v>7</v>
      </c>
    </row>
    <row r="17" spans="1:8" ht="15">
      <c r="A17" s="123"/>
      <c r="B17" s="124"/>
      <c r="C17" s="125"/>
      <c r="D17" s="126"/>
      <c r="E17" s="126"/>
      <c r="F17" s="126"/>
      <c r="G17" s="126"/>
      <c r="H17" s="126"/>
    </row>
    <row r="18" spans="1:8" ht="21">
      <c r="A18" s="127" t="s">
        <v>129</v>
      </c>
      <c r="B18" s="128"/>
      <c r="C18" s="148">
        <v>97</v>
      </c>
      <c r="D18" s="148">
        <v>2958</v>
      </c>
      <c r="E18" s="148">
        <v>34</v>
      </c>
      <c r="F18" s="148">
        <v>1155</v>
      </c>
      <c r="G18" s="148">
        <v>10</v>
      </c>
      <c r="H18" s="148">
        <v>255</v>
      </c>
    </row>
    <row r="19" spans="1:8" ht="20.25">
      <c r="A19" s="127" t="s">
        <v>90</v>
      </c>
      <c r="B19" s="128"/>
      <c r="C19" s="148"/>
      <c r="D19" s="148"/>
      <c r="E19" s="148"/>
      <c r="F19" s="148"/>
      <c r="G19" s="148"/>
      <c r="H19" s="148"/>
    </row>
    <row r="20" spans="1:8" ht="20.25">
      <c r="A20" s="127"/>
      <c r="B20" s="43"/>
      <c r="C20" s="148"/>
      <c r="D20" s="148"/>
      <c r="E20" s="148"/>
      <c r="F20" s="148"/>
      <c r="G20" s="148"/>
      <c r="H20" s="148"/>
    </row>
    <row r="21" spans="1:8" ht="21">
      <c r="A21" s="127" t="s">
        <v>91</v>
      </c>
      <c r="B21" s="128"/>
      <c r="C21" s="148">
        <v>42</v>
      </c>
      <c r="D21" s="148">
        <v>4130</v>
      </c>
      <c r="E21" s="148">
        <v>72</v>
      </c>
      <c r="F21" s="148">
        <v>7008</v>
      </c>
      <c r="G21" s="148">
        <v>13</v>
      </c>
      <c r="H21" s="148">
        <v>1280</v>
      </c>
    </row>
    <row r="22" spans="1:8" ht="20.25">
      <c r="A22" s="127" t="s">
        <v>92</v>
      </c>
      <c r="B22" s="128"/>
      <c r="C22" s="148"/>
      <c r="D22" s="148"/>
      <c r="E22" s="148"/>
      <c r="F22" s="148"/>
      <c r="G22" s="148"/>
      <c r="H22" s="148"/>
    </row>
    <row r="23" spans="1:8" ht="20.25">
      <c r="A23" s="131"/>
      <c r="B23" s="42"/>
      <c r="C23" s="148"/>
      <c r="D23" s="148"/>
      <c r="E23" s="148"/>
      <c r="F23" s="148"/>
      <c r="G23" s="148"/>
      <c r="H23" s="148"/>
    </row>
    <row r="24" spans="1:8" ht="21">
      <c r="A24" s="127" t="s">
        <v>93</v>
      </c>
      <c r="B24" s="128"/>
      <c r="C24" s="148">
        <v>2</v>
      </c>
      <c r="D24" s="148">
        <v>223</v>
      </c>
      <c r="E24" s="148">
        <v>2</v>
      </c>
      <c r="F24" s="148">
        <v>270</v>
      </c>
      <c r="G24" s="148">
        <v>1</v>
      </c>
      <c r="H24" s="148">
        <v>120</v>
      </c>
    </row>
    <row r="25" spans="1:8" ht="20.25">
      <c r="A25" s="127" t="s">
        <v>94</v>
      </c>
      <c r="B25" s="128"/>
      <c r="C25" s="148"/>
      <c r="D25" s="148"/>
      <c r="E25" s="148"/>
      <c r="F25" s="148"/>
      <c r="G25" s="148"/>
      <c r="H25" s="148"/>
    </row>
    <row r="26" spans="1:8" ht="20.25">
      <c r="A26" s="127"/>
      <c r="B26" s="42"/>
      <c r="C26" s="148"/>
      <c r="D26" s="148"/>
      <c r="E26" s="148"/>
      <c r="F26" s="148"/>
      <c r="G26" s="148"/>
      <c r="H26" s="148"/>
    </row>
    <row r="27" spans="1:8" ht="21">
      <c r="A27" s="127" t="s">
        <v>95</v>
      </c>
      <c r="B27" s="128"/>
      <c r="C27" s="148">
        <v>5</v>
      </c>
      <c r="D27" s="148">
        <v>1000</v>
      </c>
      <c r="E27" s="148">
        <v>21</v>
      </c>
      <c r="F27" s="148">
        <v>4150</v>
      </c>
      <c r="G27" s="148">
        <v>1</v>
      </c>
      <c r="H27" s="148">
        <v>180</v>
      </c>
    </row>
    <row r="28" spans="1:8" ht="20.25">
      <c r="A28" s="127" t="s">
        <v>96</v>
      </c>
      <c r="B28" s="128"/>
      <c r="C28" s="148"/>
      <c r="D28" s="148"/>
      <c r="E28" s="148"/>
      <c r="F28" s="148"/>
      <c r="G28" s="148"/>
      <c r="H28" s="148"/>
    </row>
    <row r="29" spans="1:8" ht="20.25">
      <c r="A29" s="127"/>
      <c r="B29" s="43"/>
      <c r="C29" s="148"/>
      <c r="D29" s="148"/>
      <c r="E29" s="148"/>
      <c r="F29" s="148"/>
      <c r="G29" s="148"/>
      <c r="H29" s="148"/>
    </row>
    <row r="30" spans="1:8" ht="21">
      <c r="A30" s="127" t="s">
        <v>97</v>
      </c>
      <c r="B30" s="128"/>
      <c r="C30" s="148">
        <v>6</v>
      </c>
      <c r="D30" s="148">
        <v>1660</v>
      </c>
      <c r="E30" s="148">
        <v>9</v>
      </c>
      <c r="F30" s="148">
        <v>2680</v>
      </c>
      <c r="G30" s="148">
        <v>1</v>
      </c>
      <c r="H30" s="148">
        <v>250</v>
      </c>
    </row>
    <row r="31" spans="1:8" ht="20.25">
      <c r="A31" s="127" t="s">
        <v>98</v>
      </c>
      <c r="B31" s="128"/>
      <c r="C31" s="148"/>
      <c r="D31" s="148"/>
      <c r="E31" s="148"/>
      <c r="F31" s="148"/>
      <c r="G31" s="148"/>
      <c r="H31" s="148"/>
    </row>
    <row r="32" spans="1:8" ht="20.25">
      <c r="A32" s="127"/>
      <c r="B32" s="42"/>
      <c r="C32" s="148"/>
      <c r="D32" s="148"/>
      <c r="E32" s="148"/>
      <c r="F32" s="148"/>
      <c r="G32" s="148"/>
      <c r="H32" s="148"/>
    </row>
    <row r="33" spans="1:8" ht="21">
      <c r="A33" s="127" t="s">
        <v>99</v>
      </c>
      <c r="B33" s="128"/>
      <c r="C33" s="148">
        <v>5</v>
      </c>
      <c r="D33" s="148">
        <v>2360</v>
      </c>
      <c r="E33" s="148">
        <v>12</v>
      </c>
      <c r="F33" s="148">
        <v>5670</v>
      </c>
      <c r="G33" s="148">
        <v>2</v>
      </c>
      <c r="H33" s="148">
        <v>850</v>
      </c>
    </row>
    <row r="34" spans="1:8" ht="20.25">
      <c r="A34" s="127" t="s">
        <v>100</v>
      </c>
      <c r="B34" s="128"/>
      <c r="C34" s="148"/>
      <c r="D34" s="148"/>
      <c r="E34" s="148"/>
      <c r="F34" s="148"/>
      <c r="G34" s="148"/>
      <c r="H34" s="148"/>
    </row>
    <row r="35" spans="1:8" ht="20.25">
      <c r="A35" s="127"/>
      <c r="B35" s="42"/>
      <c r="C35" s="148"/>
      <c r="D35" s="148"/>
      <c r="E35" s="148"/>
      <c r="F35" s="148"/>
      <c r="G35" s="148"/>
      <c r="H35" s="148"/>
    </row>
    <row r="36" spans="1:8" ht="21">
      <c r="A36" s="127" t="s">
        <v>101</v>
      </c>
      <c r="B36" s="49"/>
      <c r="C36" s="148">
        <v>4</v>
      </c>
      <c r="D36" s="148">
        <v>3780</v>
      </c>
      <c r="E36" s="148">
        <v>12</v>
      </c>
      <c r="F36" s="148">
        <v>11480</v>
      </c>
      <c r="G36" s="148">
        <v>1</v>
      </c>
      <c r="H36" s="148">
        <v>800</v>
      </c>
    </row>
    <row r="37" spans="1:8" ht="20.25">
      <c r="A37" s="127" t="s">
        <v>102</v>
      </c>
      <c r="B37" s="49"/>
      <c r="C37" s="148"/>
      <c r="D37" s="148"/>
      <c r="E37" s="148"/>
      <c r="F37" s="148"/>
      <c r="G37" s="148"/>
      <c r="H37" s="148"/>
    </row>
    <row r="38" spans="1:8" ht="20.25">
      <c r="A38" s="69"/>
      <c r="B38" s="43"/>
      <c r="C38" s="148"/>
      <c r="D38" s="148"/>
      <c r="E38" s="148"/>
      <c r="F38" s="148"/>
      <c r="G38" s="148"/>
      <c r="H38" s="148"/>
    </row>
    <row r="39" spans="1:8" ht="21">
      <c r="A39" s="127" t="s">
        <v>103</v>
      </c>
      <c r="B39" s="128"/>
      <c r="C39" s="148">
        <v>0</v>
      </c>
      <c r="D39" s="148">
        <v>0</v>
      </c>
      <c r="E39" s="148">
        <v>6</v>
      </c>
      <c r="F39" s="148">
        <v>64625</v>
      </c>
      <c r="G39" s="148">
        <v>0</v>
      </c>
      <c r="H39" s="148">
        <v>0</v>
      </c>
    </row>
    <row r="40" spans="1:8" ht="20.25">
      <c r="A40" s="127" t="s">
        <v>104</v>
      </c>
      <c r="B40" s="128"/>
      <c r="C40" s="129"/>
      <c r="D40" s="130"/>
      <c r="E40" s="130"/>
      <c r="F40" s="130"/>
      <c r="G40" s="132"/>
      <c r="H40" s="132"/>
    </row>
    <row r="41" spans="1:8" ht="20.25">
      <c r="A41" s="127"/>
      <c r="B41" s="128"/>
      <c r="C41" s="129"/>
      <c r="D41" s="130"/>
      <c r="E41" s="130"/>
      <c r="F41" s="130"/>
      <c r="G41" s="132"/>
      <c r="H41" s="132"/>
    </row>
    <row r="42" spans="1:8" ht="21">
      <c r="A42" s="199" t="s">
        <v>115</v>
      </c>
      <c r="B42" s="200"/>
      <c r="C42" s="133">
        <v>118</v>
      </c>
      <c r="D42" s="134">
        <v>16201</v>
      </c>
      <c r="E42" s="134">
        <v>146</v>
      </c>
      <c r="F42" s="134">
        <v>138522</v>
      </c>
      <c r="G42" s="134">
        <v>27</v>
      </c>
      <c r="H42" s="134">
        <v>4551</v>
      </c>
    </row>
    <row r="43" spans="1:8" ht="20.25">
      <c r="A43" s="195" t="s">
        <v>110</v>
      </c>
      <c r="B43" s="196"/>
      <c r="C43" s="133"/>
      <c r="D43" s="134"/>
      <c r="E43" s="134"/>
      <c r="F43" s="134"/>
      <c r="G43" s="134"/>
      <c r="H43" s="134"/>
    </row>
    <row r="44" spans="1:8" ht="20.25">
      <c r="A44" s="58"/>
      <c r="B44" s="42"/>
      <c r="C44" s="28"/>
      <c r="D44" s="28"/>
      <c r="E44" s="28"/>
      <c r="F44" s="28"/>
      <c r="G44" s="28"/>
      <c r="H44" s="28"/>
    </row>
    <row r="45" spans="1:8" ht="21">
      <c r="A45" s="185" t="s">
        <v>113</v>
      </c>
      <c r="B45" s="186"/>
      <c r="C45" s="133">
        <f t="shared" ref="C45:H45" si="0">SUM(C18:C39)</f>
        <v>161</v>
      </c>
      <c r="D45" s="134">
        <f t="shared" si="0"/>
        <v>16111</v>
      </c>
      <c r="E45" s="134">
        <f t="shared" si="0"/>
        <v>168</v>
      </c>
      <c r="F45" s="134">
        <f t="shared" si="0"/>
        <v>97038</v>
      </c>
      <c r="G45" s="134">
        <f t="shared" si="0"/>
        <v>29</v>
      </c>
      <c r="H45" s="134">
        <f t="shared" si="0"/>
        <v>3735</v>
      </c>
    </row>
    <row r="46" spans="1:8" ht="20.25">
      <c r="A46" s="197" t="s">
        <v>114</v>
      </c>
      <c r="B46" s="198"/>
      <c r="C46" s="129"/>
      <c r="D46" s="130"/>
      <c r="E46" s="130"/>
      <c r="F46" s="130"/>
      <c r="G46" s="130"/>
      <c r="H46" s="130"/>
    </row>
    <row r="47" spans="1:8" ht="20.25">
      <c r="A47" s="58"/>
      <c r="B47" s="42"/>
      <c r="C47" s="129"/>
      <c r="D47" s="130"/>
      <c r="E47" s="130"/>
      <c r="F47" s="130"/>
      <c r="G47" s="130"/>
      <c r="H47" s="130"/>
    </row>
    <row r="48" spans="1:8" ht="21">
      <c r="A48" s="199" t="s">
        <v>111</v>
      </c>
      <c r="B48" s="200"/>
      <c r="C48" s="135">
        <f t="shared" ref="C48:H48" si="1">(C45/C42-1)*100</f>
        <v>36.440677966101688</v>
      </c>
      <c r="D48" s="136">
        <f t="shared" si="1"/>
        <v>-0.55552126411949621</v>
      </c>
      <c r="E48" s="136">
        <f t="shared" si="1"/>
        <v>15.068493150684926</v>
      </c>
      <c r="F48" s="136">
        <f t="shared" si="1"/>
        <v>-29.94758955256205</v>
      </c>
      <c r="G48" s="136">
        <f t="shared" si="1"/>
        <v>7.4074074074074181</v>
      </c>
      <c r="H48" s="136">
        <f t="shared" si="1"/>
        <v>-17.930125247198415</v>
      </c>
    </row>
    <row r="49" spans="1:8" ht="20.25">
      <c r="A49" s="195" t="s">
        <v>112</v>
      </c>
      <c r="B49" s="196"/>
      <c r="C49" s="135"/>
      <c r="D49" s="136"/>
      <c r="E49" s="136"/>
      <c r="F49" s="136"/>
      <c r="G49" s="136"/>
      <c r="H49" s="136"/>
    </row>
    <row r="50" spans="1:8" ht="15.75">
      <c r="A50" s="117"/>
      <c r="B50" s="118"/>
      <c r="C50" s="137"/>
      <c r="D50" s="138"/>
      <c r="E50" s="138"/>
      <c r="F50" s="138"/>
      <c r="G50" s="138"/>
      <c r="H50" s="138"/>
    </row>
    <row r="51" spans="1:8" ht="15" customHeight="1">
      <c r="A51" s="139"/>
      <c r="B51" s="139"/>
    </row>
    <row r="52" spans="1:8" ht="15" customHeight="1">
      <c r="A52" s="140"/>
      <c r="B52" s="139"/>
    </row>
    <row r="53" spans="1:8" ht="15" customHeight="1">
      <c r="A53" s="141"/>
      <c r="B53" s="139"/>
    </row>
    <row r="54" spans="1:8" ht="15" customHeight="1">
      <c r="A54" s="140"/>
      <c r="B54" s="139"/>
    </row>
    <row r="55" spans="1:8" ht="15.75">
      <c r="A55" s="141"/>
    </row>
    <row r="56" spans="1:8" ht="15.75">
      <c r="A56" s="140"/>
    </row>
    <row r="57" spans="1:8">
      <c r="A57" s="142"/>
    </row>
    <row r="98" ht="15" customHeight="1"/>
    <row r="99" ht="15" customHeight="1"/>
    <row r="100" ht="15" customHeight="1"/>
    <row r="101" ht="15" customHeight="1"/>
  </sheetData>
  <mergeCells count="14">
    <mergeCell ref="B3:G3"/>
    <mergeCell ref="A49:B49"/>
    <mergeCell ref="A46:B46"/>
    <mergeCell ref="A42:B42"/>
    <mergeCell ref="A43:B43"/>
    <mergeCell ref="A48:B48"/>
    <mergeCell ref="G5:H5"/>
    <mergeCell ref="G6:H6"/>
    <mergeCell ref="A45:B45"/>
    <mergeCell ref="A11:B11"/>
    <mergeCell ref="A16:B16"/>
    <mergeCell ref="A9:B9"/>
    <mergeCell ref="A10:B10"/>
    <mergeCell ref="A12:B12"/>
  </mergeCells>
  <phoneticPr fontId="2" type="noConversion"/>
  <pageMargins left="0.75" right="0.75" top="1" bottom="1" header="0.5" footer="0.5"/>
  <pageSetup paperSize="9" scale="5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Y68"/>
  <sheetViews>
    <sheetView zoomScale="130" zoomScaleNormal="130" workbookViewId="0"/>
  </sheetViews>
  <sheetFormatPr defaultRowHeight="20.25"/>
  <cols>
    <col min="1" max="1" width="10.125" style="3" customWidth="1"/>
    <col min="2" max="2" width="54.25" style="3" customWidth="1"/>
    <col min="3" max="3" width="19.375" style="3" customWidth="1"/>
    <col min="4" max="4" width="18.125" style="3" customWidth="1"/>
    <col min="5" max="5" width="19.875" style="3" customWidth="1"/>
    <col min="6" max="6" width="19.375" style="3" customWidth="1"/>
    <col min="7" max="7" width="16.625" style="3" customWidth="1"/>
    <col min="8" max="8" width="18.125" style="3" customWidth="1"/>
    <col min="9" max="9" width="12.625" style="3" customWidth="1"/>
    <col min="10" max="10" width="13.125" style="3" customWidth="1"/>
    <col min="11" max="11" width="11.625" style="3" customWidth="1"/>
    <col min="12" max="12" width="13.125" style="3" customWidth="1"/>
    <col min="13" max="16384" width="9" style="3"/>
  </cols>
  <sheetData>
    <row r="2" spans="1:12" s="1" customFormat="1" ht="25.5">
      <c r="A2" s="146" t="s">
        <v>116</v>
      </c>
      <c r="B2" s="146" t="s">
        <v>117</v>
      </c>
      <c r="C2" s="2"/>
      <c r="D2" s="2"/>
      <c r="E2" s="2"/>
      <c r="F2" s="2"/>
      <c r="G2" s="2"/>
      <c r="H2" s="2"/>
    </row>
    <row r="3" spans="1:12" s="4" customFormat="1" ht="26.25" customHeight="1">
      <c r="B3" s="5" t="s">
        <v>130</v>
      </c>
      <c r="C3" s="5"/>
      <c r="D3" s="5"/>
      <c r="E3" s="5"/>
      <c r="F3" s="5"/>
      <c r="G3" s="5"/>
      <c r="H3" s="5"/>
    </row>
    <row r="4" spans="1:12" ht="24" customHeight="1">
      <c r="B4" s="147" t="s">
        <v>118</v>
      </c>
    </row>
    <row r="6" spans="1:12" ht="26.25" customHeight="1">
      <c r="J6" s="8" t="str">
        <f>A62</f>
        <v>二零零零年第一季</v>
      </c>
      <c r="K6" s="8"/>
      <c r="L6" s="8"/>
    </row>
    <row r="7" spans="1:12" ht="26.25" customHeight="1">
      <c r="J7" s="8" t="str">
        <f>A63</f>
        <v>1º T/2000</v>
      </c>
      <c r="K7" s="8"/>
      <c r="L7" s="8"/>
    </row>
    <row r="8" spans="1:12" ht="14.25" customHeight="1"/>
    <row r="9" spans="1:12" ht="21">
      <c r="A9" s="9"/>
      <c r="B9" s="27"/>
      <c r="C9" s="37"/>
      <c r="D9" s="38"/>
      <c r="E9" s="38"/>
      <c r="F9" s="39"/>
      <c r="G9" s="40" t="s">
        <v>36</v>
      </c>
      <c r="H9" s="41"/>
      <c r="I9" s="41"/>
      <c r="J9" s="41"/>
      <c r="K9" s="41"/>
      <c r="L9" s="41"/>
    </row>
    <row r="10" spans="1:12" ht="21">
      <c r="B10" s="14"/>
      <c r="C10" s="42"/>
      <c r="D10" s="204" t="s">
        <v>37</v>
      </c>
      <c r="E10" s="205"/>
      <c r="F10" s="206"/>
      <c r="G10" s="44" t="s">
        <v>38</v>
      </c>
      <c r="H10" s="45"/>
      <c r="I10" s="46"/>
      <c r="J10" s="46"/>
      <c r="K10" s="46"/>
      <c r="L10" s="46"/>
    </row>
    <row r="11" spans="1:12" ht="22.5" customHeight="1">
      <c r="A11" s="202" t="s">
        <v>6</v>
      </c>
      <c r="B11" s="172"/>
      <c r="C11" s="43" t="s">
        <v>39</v>
      </c>
      <c r="D11" s="47" t="s">
        <v>40</v>
      </c>
      <c r="E11" s="46"/>
      <c r="F11" s="46"/>
      <c r="G11" s="207" t="s">
        <v>41</v>
      </c>
      <c r="H11" s="208"/>
      <c r="I11" s="48" t="s">
        <v>42</v>
      </c>
      <c r="J11" s="41"/>
      <c r="K11" s="41"/>
      <c r="L11" s="41"/>
    </row>
    <row r="12" spans="1:12">
      <c r="A12" s="203" t="s">
        <v>8</v>
      </c>
      <c r="B12" s="174"/>
      <c r="C12" s="43" t="s">
        <v>43</v>
      </c>
      <c r="D12" s="46" t="s">
        <v>44</v>
      </c>
      <c r="E12" s="47"/>
      <c r="F12" s="49"/>
      <c r="G12" s="50" t="s">
        <v>45</v>
      </c>
      <c r="H12" s="49"/>
      <c r="I12" s="50" t="s">
        <v>46</v>
      </c>
      <c r="J12" s="51"/>
      <c r="K12" s="51"/>
      <c r="L12" s="46"/>
    </row>
    <row r="13" spans="1:12" ht="23.25" customHeight="1">
      <c r="A13" s="202" t="s">
        <v>11</v>
      </c>
      <c r="B13" s="172"/>
      <c r="C13" s="43" t="s">
        <v>47</v>
      </c>
      <c r="D13" s="52"/>
      <c r="E13" s="52"/>
      <c r="F13" s="53"/>
      <c r="G13" s="209" t="s">
        <v>48</v>
      </c>
      <c r="H13" s="210"/>
      <c r="I13" s="44"/>
      <c r="J13" s="54"/>
      <c r="K13" s="54"/>
      <c r="L13" s="54"/>
    </row>
    <row r="14" spans="1:12" ht="21">
      <c r="A14" s="203" t="s">
        <v>14</v>
      </c>
      <c r="B14" s="174"/>
      <c r="C14" s="55"/>
      <c r="D14" s="56" t="s">
        <v>49</v>
      </c>
      <c r="E14" s="43"/>
      <c r="F14" s="42"/>
      <c r="G14" s="42"/>
      <c r="H14" s="42"/>
      <c r="I14" s="42"/>
      <c r="J14" s="166" t="s">
        <v>134</v>
      </c>
      <c r="K14" s="18"/>
      <c r="L14" s="58"/>
    </row>
    <row r="15" spans="1:12" ht="21">
      <c r="B15" s="14"/>
      <c r="C15" s="55"/>
      <c r="D15" s="56" t="s">
        <v>50</v>
      </c>
      <c r="E15" s="56" t="s">
        <v>51</v>
      </c>
      <c r="F15" s="57" t="s">
        <v>52</v>
      </c>
      <c r="G15" s="59" t="s">
        <v>53</v>
      </c>
      <c r="H15" s="57" t="s">
        <v>50</v>
      </c>
      <c r="I15" s="57" t="s">
        <v>54</v>
      </c>
      <c r="J15" s="42" t="s">
        <v>135</v>
      </c>
      <c r="K15" s="167" t="s">
        <v>137</v>
      </c>
      <c r="L15" s="60" t="s">
        <v>56</v>
      </c>
    </row>
    <row r="16" spans="1:12" s="24" customFormat="1">
      <c r="B16" s="14"/>
      <c r="C16" s="55"/>
      <c r="D16" s="42" t="s">
        <v>44</v>
      </c>
      <c r="E16" s="42" t="s">
        <v>44</v>
      </c>
      <c r="F16" s="42" t="s">
        <v>57</v>
      </c>
      <c r="G16" s="42" t="s">
        <v>58</v>
      </c>
      <c r="H16" s="43" t="s">
        <v>44</v>
      </c>
      <c r="I16" s="42" t="s">
        <v>59</v>
      </c>
      <c r="J16" s="42" t="s">
        <v>136</v>
      </c>
      <c r="K16" s="168" t="s">
        <v>139</v>
      </c>
      <c r="L16" s="58" t="s">
        <v>60</v>
      </c>
    </row>
    <row r="17" spans="1:14">
      <c r="A17" s="22"/>
      <c r="B17" s="34"/>
      <c r="C17" s="61"/>
      <c r="D17" s="42" t="s">
        <v>61</v>
      </c>
      <c r="E17" s="43" t="s">
        <v>62</v>
      </c>
      <c r="F17" s="42" t="s">
        <v>44</v>
      </c>
      <c r="G17" s="42" t="s">
        <v>63</v>
      </c>
      <c r="H17" s="43"/>
      <c r="I17" s="62"/>
      <c r="J17" s="62" t="s">
        <v>55</v>
      </c>
      <c r="K17" s="53"/>
      <c r="L17" s="52"/>
    </row>
    <row r="18" spans="1:14" ht="24" customHeight="1">
      <c r="A18" s="175">
        <v>1</v>
      </c>
      <c r="B18" s="176"/>
      <c r="C18" s="63">
        <v>2</v>
      </c>
      <c r="D18" s="63">
        <v>3</v>
      </c>
      <c r="E18" s="63">
        <v>4</v>
      </c>
      <c r="F18" s="63">
        <v>5</v>
      </c>
      <c r="G18" s="26">
        <v>6</v>
      </c>
      <c r="H18" s="63">
        <v>7</v>
      </c>
      <c r="I18" s="26">
        <v>8</v>
      </c>
      <c r="J18" s="63">
        <v>9</v>
      </c>
      <c r="K18" s="26">
        <v>10</v>
      </c>
      <c r="L18" s="25">
        <v>11</v>
      </c>
      <c r="N18" s="68" t="s">
        <v>125</v>
      </c>
    </row>
    <row r="19" spans="1:14" ht="23.25" customHeight="1">
      <c r="B19" s="29"/>
      <c r="C19" s="28"/>
      <c r="D19" s="28"/>
      <c r="E19" s="28"/>
      <c r="F19" s="28"/>
      <c r="G19" s="28"/>
      <c r="H19" s="28"/>
    </row>
    <row r="20" spans="1:14" ht="22.5" customHeight="1">
      <c r="A20" s="72" t="str">
        <f>'1'!A17</f>
        <v>製造業</v>
      </c>
      <c r="B20" s="14"/>
      <c r="C20" s="148">
        <v>13</v>
      </c>
      <c r="D20" s="148">
        <v>0</v>
      </c>
      <c r="E20" s="148">
        <v>12</v>
      </c>
      <c r="F20" s="148">
        <v>1</v>
      </c>
      <c r="G20" s="148">
        <v>38</v>
      </c>
      <c r="H20" s="148">
        <v>1</v>
      </c>
      <c r="I20" s="148">
        <v>35</v>
      </c>
      <c r="J20" s="148">
        <v>1</v>
      </c>
      <c r="K20" s="148">
        <v>2</v>
      </c>
      <c r="L20" s="148">
        <v>1</v>
      </c>
      <c r="N20" s="154">
        <f>G20+H20-I20-J20-K20-L20</f>
        <v>0</v>
      </c>
    </row>
    <row r="21" spans="1:14" ht="24" customHeight="1">
      <c r="A21" s="181" t="str">
        <f>'1'!A18</f>
        <v>INDÚSTRIAS TRANSFORMADORAS</v>
      </c>
      <c r="B21" s="201"/>
      <c r="C21" s="150"/>
      <c r="D21" s="150"/>
      <c r="E21" s="150"/>
      <c r="F21" s="150"/>
      <c r="G21" s="150"/>
      <c r="H21" s="150"/>
      <c r="I21" s="150"/>
      <c r="J21" s="150"/>
      <c r="K21" s="150"/>
    </row>
    <row r="22" spans="1:14">
      <c r="B22" s="29"/>
      <c r="C22" s="150"/>
      <c r="D22" s="150"/>
      <c r="E22" s="150"/>
      <c r="F22" s="150"/>
      <c r="G22" s="150"/>
      <c r="H22" s="150"/>
      <c r="I22" s="150"/>
      <c r="J22" s="150"/>
      <c r="K22" s="150"/>
    </row>
    <row r="23" spans="1:14" ht="22.5" customHeight="1">
      <c r="A23" s="72" t="str">
        <f>'1'!A20</f>
        <v>建築</v>
      </c>
      <c r="B23" s="14"/>
      <c r="C23" s="148">
        <v>15</v>
      </c>
      <c r="D23" s="148">
        <v>0</v>
      </c>
      <c r="E23" s="148">
        <v>14</v>
      </c>
      <c r="F23" s="148">
        <v>1</v>
      </c>
      <c r="G23" s="148">
        <v>38</v>
      </c>
      <c r="H23" s="148">
        <v>3</v>
      </c>
      <c r="I23" s="148">
        <v>35</v>
      </c>
      <c r="J23" s="148">
        <v>4</v>
      </c>
      <c r="K23" s="148">
        <v>1</v>
      </c>
      <c r="L23" s="148">
        <v>1</v>
      </c>
      <c r="N23" s="154">
        <f>G23+H23-I23-J23-K23-L23</f>
        <v>0</v>
      </c>
    </row>
    <row r="24" spans="1:14" ht="24" customHeight="1">
      <c r="A24" s="181" t="str">
        <f>'1'!A21</f>
        <v>CONSTRUÇÃO</v>
      </c>
      <c r="B24" s="201"/>
      <c r="C24" s="150"/>
      <c r="D24" s="150"/>
      <c r="E24" s="150"/>
      <c r="F24" s="150"/>
      <c r="G24" s="150"/>
      <c r="H24" s="150"/>
      <c r="I24" s="150"/>
      <c r="J24" s="150"/>
      <c r="K24" s="150"/>
    </row>
    <row r="25" spans="1:14">
      <c r="B25" s="29"/>
      <c r="C25" s="150"/>
      <c r="D25" s="150"/>
      <c r="E25" s="150"/>
      <c r="F25" s="150"/>
      <c r="G25" s="150"/>
      <c r="H25" s="150"/>
      <c r="I25" s="150"/>
      <c r="J25" s="150"/>
      <c r="K25" s="150"/>
    </row>
    <row r="26" spans="1:14" ht="45.75" customHeight="1">
      <c r="A26" s="179" t="str">
        <f>'1'!A23</f>
        <v>批發及零售業；機動車、摩托車、個人及家庭物品的維修</v>
      </c>
      <c r="B26" s="201"/>
      <c r="C26" s="148">
        <v>73</v>
      </c>
      <c r="D26" s="148">
        <v>1</v>
      </c>
      <c r="E26" s="148">
        <v>67</v>
      </c>
      <c r="F26" s="148">
        <v>5</v>
      </c>
      <c r="G26" s="148">
        <v>193</v>
      </c>
      <c r="H26" s="148">
        <v>12</v>
      </c>
      <c r="I26" s="148">
        <v>169</v>
      </c>
      <c r="J26" s="148">
        <v>6</v>
      </c>
      <c r="K26" s="148">
        <v>14</v>
      </c>
      <c r="L26" s="148">
        <v>16</v>
      </c>
      <c r="N26" s="154">
        <f>G26+H26-I26-J26-K26-L26</f>
        <v>0</v>
      </c>
    </row>
    <row r="27" spans="1:14" ht="87" customHeight="1">
      <c r="A27" s="181" t="str">
        <f>'1'!A24</f>
        <v>COMÉRCIO POR GROSSO E A RETALHO; REPARAÇÃO DE VEÍCULOS AUTOMÓVEIS, MOTOCICLOS E DE BENS DE USO PESSOAL E DOMÉSTICO</v>
      </c>
      <c r="B27" s="201"/>
      <c r="C27" s="150"/>
      <c r="D27" s="150"/>
      <c r="E27" s="150"/>
      <c r="F27" s="150"/>
      <c r="G27" s="150"/>
      <c r="H27" s="150"/>
      <c r="I27" s="150"/>
      <c r="J27" s="150"/>
      <c r="K27" s="150"/>
    </row>
    <row r="28" spans="1:14">
      <c r="B28" s="29"/>
      <c r="C28" s="150"/>
      <c r="D28" s="150"/>
      <c r="E28" s="150"/>
      <c r="F28" s="150"/>
      <c r="G28" s="150"/>
      <c r="H28" s="150"/>
      <c r="I28" s="150"/>
      <c r="J28" s="150"/>
      <c r="K28" s="150"/>
    </row>
    <row r="29" spans="1:14" ht="22.5" customHeight="1">
      <c r="A29" s="179" t="str">
        <f>'1'!A26</f>
        <v>住宿、餐廳、酒樓及同類所</v>
      </c>
      <c r="B29" s="201"/>
      <c r="C29" s="148">
        <v>5</v>
      </c>
      <c r="D29" s="148">
        <v>0</v>
      </c>
      <c r="E29" s="148">
        <v>5</v>
      </c>
      <c r="F29" s="148">
        <v>0</v>
      </c>
      <c r="G29" s="148">
        <v>16</v>
      </c>
      <c r="H29" s="148">
        <v>0</v>
      </c>
      <c r="I29" s="148">
        <v>13</v>
      </c>
      <c r="J29" s="148">
        <v>0</v>
      </c>
      <c r="K29" s="148">
        <v>3</v>
      </c>
      <c r="L29" s="148">
        <v>0</v>
      </c>
      <c r="N29" s="154">
        <f>G29+H29-I29-J29-K29-L29</f>
        <v>0</v>
      </c>
    </row>
    <row r="30" spans="1:14" ht="24" customHeight="1">
      <c r="A30" s="181" t="str">
        <f>'1'!A27</f>
        <v>ALOJAMENTO, RESTAURANTES E SIMILARES</v>
      </c>
      <c r="B30" s="201"/>
      <c r="C30" s="150"/>
      <c r="D30" s="150"/>
      <c r="E30" s="150"/>
      <c r="F30" s="150"/>
      <c r="G30" s="150"/>
      <c r="H30" s="150"/>
      <c r="I30" s="150"/>
      <c r="J30" s="150"/>
      <c r="K30" s="150"/>
    </row>
    <row r="31" spans="1:14">
      <c r="B31" s="29"/>
      <c r="C31" s="150"/>
      <c r="D31" s="150"/>
      <c r="E31" s="150"/>
      <c r="F31" s="150"/>
      <c r="G31" s="150"/>
      <c r="H31" s="150"/>
      <c r="I31" s="150"/>
      <c r="J31" s="150"/>
      <c r="K31" s="150"/>
    </row>
    <row r="32" spans="1:14" ht="22.5" customHeight="1">
      <c r="A32" s="179" t="str">
        <f>'1'!A29</f>
        <v>運輸、貯藏及通訊</v>
      </c>
      <c r="B32" s="201"/>
      <c r="C32" s="148">
        <v>6</v>
      </c>
      <c r="D32" s="148">
        <v>0</v>
      </c>
      <c r="E32" s="148">
        <v>6</v>
      </c>
      <c r="F32" s="148">
        <v>0</v>
      </c>
      <c r="G32" s="148">
        <v>15</v>
      </c>
      <c r="H32" s="148">
        <v>0</v>
      </c>
      <c r="I32" s="148">
        <v>12</v>
      </c>
      <c r="J32" s="148">
        <v>0</v>
      </c>
      <c r="K32" s="148">
        <v>3</v>
      </c>
      <c r="L32" s="148">
        <v>0</v>
      </c>
      <c r="N32" s="154">
        <f>G32+H32-I32-J32-K32-L32</f>
        <v>0</v>
      </c>
    </row>
    <row r="33" spans="1:14" ht="45" customHeight="1">
      <c r="A33" s="181" t="str">
        <f>'1'!A30</f>
        <v>TRANSPORTES, ARMAZENAGEM E COMUNICAÇÕES</v>
      </c>
      <c r="B33" s="201"/>
      <c r="C33" s="150"/>
      <c r="D33" s="150"/>
      <c r="E33" s="150"/>
      <c r="F33" s="150"/>
      <c r="G33" s="150"/>
      <c r="H33" s="150"/>
      <c r="I33" s="150"/>
      <c r="J33" s="150"/>
      <c r="K33" s="150"/>
    </row>
    <row r="34" spans="1:14">
      <c r="A34" s="65"/>
      <c r="B34" s="14"/>
      <c r="C34" s="150"/>
      <c r="D34" s="150"/>
      <c r="E34" s="150"/>
      <c r="F34" s="150"/>
      <c r="G34" s="150"/>
      <c r="H34" s="150"/>
      <c r="I34" s="150"/>
      <c r="J34" s="150"/>
      <c r="K34" s="150"/>
    </row>
    <row r="35" spans="1:14" ht="22.5" customHeight="1">
      <c r="A35" s="179" t="str">
        <f>'1'!A32</f>
        <v>金融業務</v>
      </c>
      <c r="B35" s="201"/>
      <c r="C35" s="148">
        <v>7</v>
      </c>
      <c r="D35" s="148">
        <v>0</v>
      </c>
      <c r="E35" s="148">
        <v>6</v>
      </c>
      <c r="F35" s="148">
        <v>1</v>
      </c>
      <c r="G35" s="148">
        <v>15</v>
      </c>
      <c r="H35" s="148">
        <v>3</v>
      </c>
      <c r="I35" s="148">
        <v>12</v>
      </c>
      <c r="J35" s="148">
        <v>1</v>
      </c>
      <c r="K35" s="148">
        <v>3</v>
      </c>
      <c r="L35" s="148">
        <v>2</v>
      </c>
      <c r="N35" s="154">
        <f>G35+H35-I35-J35-K35-L35</f>
        <v>0</v>
      </c>
    </row>
    <row r="36" spans="1:14" ht="24" customHeight="1">
      <c r="A36" s="181" t="str">
        <f>'1'!A33</f>
        <v>ACTIVIDADES FINANCEIRAS</v>
      </c>
      <c r="B36" s="201"/>
      <c r="C36" s="150"/>
      <c r="D36" s="150"/>
      <c r="E36" s="150"/>
      <c r="F36" s="150"/>
      <c r="G36" s="150"/>
      <c r="H36" s="150"/>
      <c r="I36" s="150"/>
      <c r="J36" s="150"/>
      <c r="K36" s="150"/>
    </row>
    <row r="37" spans="1:14">
      <c r="A37" s="65"/>
      <c r="B37" s="14"/>
      <c r="C37" s="150"/>
      <c r="D37" s="150"/>
      <c r="E37" s="150"/>
      <c r="F37" s="150"/>
      <c r="G37" s="150"/>
      <c r="H37" s="150"/>
      <c r="I37" s="150"/>
      <c r="J37" s="150"/>
      <c r="K37" s="150"/>
    </row>
    <row r="38" spans="1:14" ht="21.75" customHeight="1">
      <c r="A38" s="179" t="str">
        <f>'1'!A35</f>
        <v>不動產業務</v>
      </c>
      <c r="B38" s="201"/>
      <c r="C38" s="148">
        <v>15</v>
      </c>
      <c r="D38" s="148">
        <v>0</v>
      </c>
      <c r="E38" s="148">
        <v>15</v>
      </c>
      <c r="F38" s="148">
        <v>0</v>
      </c>
      <c r="G38" s="148">
        <v>48</v>
      </c>
      <c r="H38" s="148">
        <v>0</v>
      </c>
      <c r="I38" s="148">
        <v>36</v>
      </c>
      <c r="J38" s="148">
        <v>1</v>
      </c>
      <c r="K38" s="148">
        <v>11</v>
      </c>
      <c r="L38" s="150">
        <v>0</v>
      </c>
      <c r="N38" s="154">
        <f>G38+H38-I38-J38-K38-L38</f>
        <v>0</v>
      </c>
    </row>
    <row r="39" spans="1:14" ht="25.5" customHeight="1">
      <c r="A39" s="181" t="str">
        <f>'1'!A36</f>
        <v>ACTIVIDADES IMOBILIÁRIAS</v>
      </c>
      <c r="B39" s="201"/>
      <c r="C39" s="150"/>
      <c r="D39" s="150"/>
      <c r="E39" s="150"/>
      <c r="F39" s="150"/>
      <c r="G39" s="150"/>
      <c r="H39" s="150"/>
      <c r="I39" s="150"/>
      <c r="J39" s="150"/>
      <c r="K39" s="150"/>
    </row>
    <row r="40" spans="1:14">
      <c r="A40" s="65"/>
      <c r="B40" s="14"/>
      <c r="C40" s="150"/>
      <c r="D40" s="150"/>
      <c r="E40" s="150"/>
      <c r="F40" s="150"/>
      <c r="G40" s="150"/>
      <c r="H40" s="150"/>
      <c r="I40" s="150"/>
      <c r="J40" s="150"/>
      <c r="K40" s="150"/>
    </row>
    <row r="41" spans="1:14" ht="22.5" customHeight="1">
      <c r="A41" s="179" t="str">
        <f>'1'!A38</f>
        <v>資訊及其相關的業務</v>
      </c>
      <c r="B41" s="201"/>
      <c r="C41" s="148">
        <v>8</v>
      </c>
      <c r="D41" s="148">
        <v>0</v>
      </c>
      <c r="E41" s="148">
        <v>8</v>
      </c>
      <c r="F41" s="148">
        <v>0</v>
      </c>
      <c r="G41" s="148">
        <v>32</v>
      </c>
      <c r="H41" s="148">
        <v>1</v>
      </c>
      <c r="I41" s="148">
        <v>29</v>
      </c>
      <c r="J41" s="148">
        <v>0</v>
      </c>
      <c r="K41" s="148">
        <v>4</v>
      </c>
      <c r="L41" s="148">
        <v>0</v>
      </c>
      <c r="N41" s="154">
        <f>G41+H41-I41-J41-K41-L41</f>
        <v>0</v>
      </c>
    </row>
    <row r="42" spans="1:14" ht="24" customHeight="1">
      <c r="A42" s="181" t="str">
        <f>'1'!A39</f>
        <v>ACTIVIDADES INFORMÁTICAS E CONEXAS</v>
      </c>
      <c r="B42" s="201"/>
      <c r="C42" s="150"/>
      <c r="D42" s="150"/>
      <c r="E42" s="150"/>
      <c r="F42" s="150"/>
      <c r="G42" s="150"/>
      <c r="H42" s="150"/>
      <c r="I42" s="150"/>
      <c r="J42" s="150"/>
      <c r="K42" s="150"/>
    </row>
    <row r="43" spans="1:14">
      <c r="A43" s="65"/>
      <c r="B43" s="14"/>
      <c r="C43" s="150"/>
      <c r="D43" s="150"/>
      <c r="E43" s="150"/>
      <c r="F43" s="150"/>
      <c r="G43" s="150"/>
      <c r="H43" s="150"/>
      <c r="I43" s="150"/>
      <c r="J43" s="150"/>
      <c r="K43" s="150"/>
    </row>
    <row r="44" spans="1:14" ht="22.5" customHeight="1">
      <c r="A44" s="179" t="str">
        <f>'1'!A41</f>
        <v>主要向企業提供的其他服務</v>
      </c>
      <c r="B44" s="201"/>
      <c r="C44" s="148">
        <v>11</v>
      </c>
      <c r="D44" s="148">
        <v>0</v>
      </c>
      <c r="E44" s="148">
        <v>11</v>
      </c>
      <c r="F44" s="148">
        <v>0</v>
      </c>
      <c r="G44" s="148">
        <v>31</v>
      </c>
      <c r="H44" s="148">
        <v>6</v>
      </c>
      <c r="I44" s="148">
        <v>28</v>
      </c>
      <c r="J44" s="148">
        <v>3</v>
      </c>
      <c r="K44" s="148">
        <v>2</v>
      </c>
      <c r="L44" s="148">
        <v>4</v>
      </c>
      <c r="N44" s="154">
        <f>G44+H44-I44-J44-K44-L44</f>
        <v>0</v>
      </c>
    </row>
    <row r="45" spans="1:14" ht="45" customHeight="1">
      <c r="A45" s="181" t="str">
        <f>'1'!A42</f>
        <v>OUTRAS ACTIVIDADES DE SERVIÇOS PRESTADOS PRINCIPALMENTE ÀS EMPRESAS</v>
      </c>
      <c r="B45" s="201"/>
      <c r="C45" s="150"/>
      <c r="D45" s="150"/>
      <c r="E45" s="150"/>
      <c r="F45" s="150"/>
      <c r="G45" s="150"/>
      <c r="H45" s="150"/>
      <c r="I45" s="150"/>
      <c r="J45" s="150"/>
      <c r="K45" s="150"/>
    </row>
    <row r="46" spans="1:14">
      <c r="A46" s="65"/>
      <c r="B46" s="14"/>
      <c r="C46" s="150"/>
      <c r="D46" s="150"/>
      <c r="E46" s="150"/>
      <c r="F46" s="150"/>
      <c r="G46" s="150"/>
      <c r="H46" s="150"/>
      <c r="I46" s="150"/>
      <c r="J46" s="150"/>
      <c r="K46" s="150"/>
      <c r="L46" s="150"/>
    </row>
    <row r="47" spans="1:14" ht="22.5" customHeight="1">
      <c r="A47" s="179" t="str">
        <f>'1'!A44</f>
        <v>教育、醫療衛生及社會福利</v>
      </c>
      <c r="B47" s="201"/>
      <c r="C47" s="148">
        <v>2</v>
      </c>
      <c r="D47" s="148">
        <v>0</v>
      </c>
      <c r="E47" s="148">
        <v>2</v>
      </c>
      <c r="F47" s="148">
        <v>0</v>
      </c>
      <c r="G47" s="148">
        <v>4</v>
      </c>
      <c r="H47" s="148">
        <v>0</v>
      </c>
      <c r="I47" s="148">
        <v>4</v>
      </c>
      <c r="J47" s="148">
        <v>0</v>
      </c>
      <c r="K47" s="148">
        <v>0</v>
      </c>
      <c r="L47" s="148">
        <v>0</v>
      </c>
      <c r="N47" s="154">
        <f>G47+H47-I47-J47-K47-L47</f>
        <v>0</v>
      </c>
    </row>
    <row r="48" spans="1:14" ht="24" customHeight="1">
      <c r="A48" s="181" t="str">
        <f>'1'!A45</f>
        <v xml:space="preserve">EDUCAÇÃO, SAÚDE E ACÇÃO SOCIAL </v>
      </c>
      <c r="B48" s="201"/>
      <c r="C48" s="150"/>
      <c r="D48" s="150"/>
      <c r="E48" s="150"/>
      <c r="F48" s="150"/>
      <c r="G48" s="150"/>
      <c r="H48" s="150"/>
      <c r="I48" s="150"/>
      <c r="J48" s="150"/>
      <c r="K48" s="150"/>
    </row>
    <row r="49" spans="1:14">
      <c r="A49" s="65"/>
      <c r="B49" s="14"/>
      <c r="C49" s="150"/>
      <c r="D49" s="150"/>
      <c r="E49" s="150"/>
      <c r="F49" s="150"/>
      <c r="G49" s="150"/>
      <c r="H49" s="150"/>
      <c r="I49" s="150"/>
      <c r="J49" s="150"/>
      <c r="K49" s="150"/>
    </row>
    <row r="50" spans="1:14" ht="22.5" customHeight="1">
      <c r="A50" s="179" t="str">
        <f>'1'!A47</f>
        <v>衛生、清潔及同類工作</v>
      </c>
      <c r="B50" s="201"/>
      <c r="C50" s="148">
        <v>1</v>
      </c>
      <c r="D50" s="148">
        <v>0</v>
      </c>
      <c r="E50" s="148">
        <v>1</v>
      </c>
      <c r="F50" s="148">
        <v>0</v>
      </c>
      <c r="G50" s="148">
        <v>2</v>
      </c>
      <c r="H50" s="148">
        <v>0</v>
      </c>
      <c r="I50" s="148">
        <v>0</v>
      </c>
      <c r="J50" s="148">
        <v>0</v>
      </c>
      <c r="K50" s="148">
        <v>2</v>
      </c>
      <c r="L50" s="148">
        <v>0</v>
      </c>
      <c r="N50" s="154">
        <f>G50+H50-I50-J50-K50-L50</f>
        <v>0</v>
      </c>
    </row>
    <row r="51" spans="1:14" ht="43.5" customHeight="1">
      <c r="A51" s="181" t="str">
        <f>'1'!A48</f>
        <v>SANEAMENTO, HIGIENE PÚBLICA E ACTIVIDADES SIMILARES</v>
      </c>
      <c r="B51" s="201"/>
      <c r="C51" s="150"/>
      <c r="D51" s="150"/>
      <c r="E51" s="150"/>
      <c r="F51" s="150"/>
      <c r="G51" s="150"/>
      <c r="H51" s="150"/>
      <c r="I51" s="150"/>
      <c r="J51" s="150"/>
      <c r="K51" s="150"/>
    </row>
    <row r="52" spans="1:14">
      <c r="A52" s="65"/>
      <c r="B52" s="14"/>
      <c r="C52" s="150"/>
      <c r="D52" s="150"/>
      <c r="E52" s="150"/>
      <c r="F52" s="150"/>
      <c r="G52" s="150"/>
      <c r="H52" s="150"/>
      <c r="I52" s="150"/>
      <c r="J52" s="150"/>
      <c r="K52" s="150"/>
    </row>
    <row r="53" spans="1:14" ht="22.5" customHeight="1">
      <c r="A53" s="179" t="str">
        <f>'1'!A50</f>
        <v>康樂、文化、體育活動及其他服務</v>
      </c>
      <c r="B53" s="201"/>
      <c r="C53" s="148">
        <v>5</v>
      </c>
      <c r="D53" s="148">
        <v>0</v>
      </c>
      <c r="E53" s="148">
        <v>5</v>
      </c>
      <c r="F53" s="148">
        <v>0</v>
      </c>
      <c r="G53" s="148">
        <v>10</v>
      </c>
      <c r="H53" s="148">
        <v>6</v>
      </c>
      <c r="I53" s="148">
        <v>6</v>
      </c>
      <c r="J53" s="148">
        <v>9</v>
      </c>
      <c r="K53" s="148">
        <v>1</v>
      </c>
      <c r="L53" s="148">
        <v>1</v>
      </c>
      <c r="N53" s="154">
        <f>G53+H53-I53-J53-K53-L53</f>
        <v>-1</v>
      </c>
    </row>
    <row r="54" spans="1:14" ht="63" customHeight="1">
      <c r="A54" s="181" t="str">
        <f>'1'!A51</f>
        <v xml:space="preserve">ACTIVIDADES RECREATIVAS, CULTURAIS E DESPORTIVAS E OUTRAS ACTIVIDADES DE SERVIÇOS </v>
      </c>
      <c r="B54" s="201"/>
      <c r="C54" s="150"/>
      <c r="D54" s="150"/>
      <c r="E54" s="150"/>
      <c r="F54" s="150"/>
      <c r="G54" s="150"/>
      <c r="H54" s="150"/>
      <c r="I54" s="150"/>
      <c r="J54" s="150"/>
      <c r="K54" s="150"/>
    </row>
    <row r="55" spans="1:14">
      <c r="A55" s="65"/>
      <c r="B55" s="14"/>
      <c r="C55" s="150"/>
      <c r="D55" s="150"/>
      <c r="E55" s="150"/>
      <c r="F55" s="150"/>
      <c r="G55" s="150"/>
      <c r="H55" s="150"/>
      <c r="I55" s="150"/>
      <c r="J55" s="150"/>
      <c r="K55" s="150"/>
    </row>
    <row r="56" spans="1:14" ht="22.5" customHeight="1">
      <c r="A56" s="179" t="str">
        <f>'1'!A53</f>
        <v>其他未列明業務</v>
      </c>
      <c r="B56" s="201"/>
      <c r="C56" s="148">
        <v>0</v>
      </c>
      <c r="D56" s="148">
        <v>0</v>
      </c>
      <c r="E56" s="148">
        <v>0</v>
      </c>
      <c r="F56" s="148">
        <v>0</v>
      </c>
      <c r="G56" s="148">
        <v>0</v>
      </c>
      <c r="H56" s="148">
        <v>0</v>
      </c>
      <c r="I56" s="148">
        <v>0</v>
      </c>
      <c r="J56" s="148">
        <v>0</v>
      </c>
      <c r="K56" s="148">
        <v>0</v>
      </c>
      <c r="L56" s="148">
        <v>0</v>
      </c>
      <c r="N56" s="154">
        <f>G56+H56-I56-J56-K56-L56</f>
        <v>0</v>
      </c>
    </row>
    <row r="57" spans="1:14" ht="23.25" customHeight="1">
      <c r="A57" s="181" t="str">
        <f>'1'!A54</f>
        <v>OUTRAS ACTIVIDADES NÃO ESPECIFICADAS</v>
      </c>
      <c r="B57" s="201"/>
      <c r="C57" s="150"/>
      <c r="D57" s="150"/>
      <c r="E57" s="150"/>
      <c r="F57" s="150"/>
      <c r="G57" s="150"/>
      <c r="H57" s="150"/>
      <c r="I57" s="150"/>
      <c r="J57" s="150"/>
      <c r="K57" s="150"/>
    </row>
    <row r="58" spans="1:14" ht="23.25" customHeight="1">
      <c r="A58" s="65"/>
      <c r="B58" s="149"/>
      <c r="C58" s="150"/>
      <c r="D58" s="150"/>
      <c r="E58" s="150"/>
      <c r="F58" s="150"/>
      <c r="G58" s="150"/>
      <c r="H58" s="150"/>
      <c r="I58" s="150"/>
      <c r="J58" s="150"/>
      <c r="K58" s="150"/>
    </row>
    <row r="59" spans="1:14" ht="22.5" customHeight="1">
      <c r="A59" s="169" t="s">
        <v>66</v>
      </c>
      <c r="B59" s="170"/>
      <c r="C59" s="30">
        <v>118</v>
      </c>
      <c r="D59" s="151">
        <v>0</v>
      </c>
      <c r="E59" s="30">
        <v>118</v>
      </c>
      <c r="F59" s="151">
        <v>0</v>
      </c>
      <c r="G59" s="30">
        <v>254</v>
      </c>
      <c r="H59" s="30">
        <v>27</v>
      </c>
      <c r="I59" s="30">
        <v>211</v>
      </c>
      <c r="J59" s="30">
        <v>19</v>
      </c>
      <c r="K59" s="30">
        <v>26</v>
      </c>
      <c r="L59" s="30">
        <v>25</v>
      </c>
      <c r="N59" s="154">
        <f>G59+H59-I59-J59-K59-L59</f>
        <v>0</v>
      </c>
    </row>
    <row r="60" spans="1:14" ht="24" customHeight="1">
      <c r="A60" s="177" t="s">
        <v>67</v>
      </c>
      <c r="B60" s="178"/>
      <c r="C60" s="150"/>
      <c r="D60" s="150"/>
      <c r="E60" s="150"/>
      <c r="F60" s="150"/>
      <c r="G60" s="150"/>
      <c r="H60" s="150"/>
      <c r="I60" s="150"/>
      <c r="J60" s="150"/>
      <c r="K60" s="150"/>
      <c r="L60" s="30"/>
    </row>
    <row r="61" spans="1:14" ht="27" customHeight="1">
      <c r="B61" s="14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</row>
    <row r="62" spans="1:14" ht="22.5" customHeight="1">
      <c r="A62" s="169" t="s">
        <v>64</v>
      </c>
      <c r="B62" s="170"/>
      <c r="C62" s="30">
        <v>161</v>
      </c>
      <c r="D62" s="30">
        <v>1</v>
      </c>
      <c r="E62" s="30">
        <v>152</v>
      </c>
      <c r="F62" s="30">
        <v>8</v>
      </c>
      <c r="G62" s="30">
        <v>442</v>
      </c>
      <c r="H62" s="30">
        <v>32</v>
      </c>
      <c r="I62" s="30">
        <v>379</v>
      </c>
      <c r="J62" s="30">
        <v>25</v>
      </c>
      <c r="K62" s="30">
        <v>46</v>
      </c>
      <c r="L62" s="30">
        <v>25</v>
      </c>
      <c r="N62" s="154">
        <f>G62+H62-I62-J62-K62-L62</f>
        <v>-1</v>
      </c>
    </row>
    <row r="63" spans="1:14" ht="24" customHeight="1">
      <c r="A63" s="177" t="s">
        <v>65</v>
      </c>
      <c r="B63" s="178"/>
      <c r="C63" s="150"/>
      <c r="D63" s="150"/>
      <c r="E63" s="150"/>
      <c r="F63" s="150"/>
      <c r="G63" s="150"/>
      <c r="H63" s="150"/>
      <c r="I63" s="150"/>
      <c r="J63" s="150"/>
      <c r="K63" s="150"/>
      <c r="L63" s="30"/>
    </row>
    <row r="64" spans="1:14" ht="27" customHeight="1">
      <c r="B64" s="31"/>
      <c r="C64" s="150"/>
      <c r="D64" s="150"/>
      <c r="E64" s="150"/>
      <c r="F64" s="150"/>
      <c r="G64" s="150"/>
      <c r="H64" s="150"/>
      <c r="I64" s="150"/>
      <c r="J64" s="150"/>
      <c r="K64" s="150"/>
      <c r="L64" s="30"/>
    </row>
    <row r="65" spans="1:77" ht="22.5" customHeight="1">
      <c r="A65" s="169" t="s">
        <v>68</v>
      </c>
      <c r="B65" s="170"/>
      <c r="C65" s="33">
        <f>(C62/C59-1)*100</f>
        <v>36.440677966101688</v>
      </c>
      <c r="D65" s="33" t="s">
        <v>123</v>
      </c>
      <c r="E65" s="33">
        <f t="shared" ref="E65:L65" si="0">(E62/E59-1)*100</f>
        <v>28.813559322033889</v>
      </c>
      <c r="F65" s="33" t="s">
        <v>123</v>
      </c>
      <c r="G65" s="33">
        <f t="shared" si="0"/>
        <v>74.015748031496059</v>
      </c>
      <c r="H65" s="33">
        <f t="shared" si="0"/>
        <v>18.518518518518512</v>
      </c>
      <c r="I65" s="33">
        <f t="shared" si="0"/>
        <v>79.620853080568722</v>
      </c>
      <c r="J65" s="33">
        <f t="shared" si="0"/>
        <v>31.578947368421062</v>
      </c>
      <c r="K65" s="33">
        <f t="shared" si="0"/>
        <v>76.92307692307692</v>
      </c>
      <c r="L65" s="151">
        <f t="shared" si="0"/>
        <v>0</v>
      </c>
      <c r="M65" s="64"/>
      <c r="N65" s="154"/>
      <c r="O65" s="64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</row>
    <row r="66" spans="1:77">
      <c r="A66" s="177" t="s">
        <v>69</v>
      </c>
      <c r="B66" s="178"/>
    </row>
    <row r="67" spans="1:77">
      <c r="A67" s="22"/>
      <c r="B67" s="34"/>
      <c r="C67" s="67"/>
      <c r="D67" s="22"/>
      <c r="E67" s="22"/>
      <c r="F67" s="22"/>
      <c r="G67" s="22"/>
      <c r="H67" s="22"/>
      <c r="I67" s="22"/>
      <c r="J67" s="22"/>
      <c r="K67" s="22"/>
      <c r="L67" s="22"/>
    </row>
    <row r="68" spans="1:77">
      <c r="A68" s="7" t="s">
        <v>145</v>
      </c>
    </row>
  </sheetData>
  <mergeCells count="38">
    <mergeCell ref="A65:B65"/>
    <mergeCell ref="D10:F10"/>
    <mergeCell ref="G11:H11"/>
    <mergeCell ref="G13:H13"/>
    <mergeCell ref="A62:B62"/>
    <mergeCell ref="A30:B30"/>
    <mergeCell ref="A32:B32"/>
    <mergeCell ref="A33:B33"/>
    <mergeCell ref="A35:B35"/>
    <mergeCell ref="A36:B36"/>
    <mergeCell ref="A24:B24"/>
    <mergeCell ref="A26:B26"/>
    <mergeCell ref="A27:B27"/>
    <mergeCell ref="A29:B29"/>
    <mergeCell ref="A63:B63"/>
    <mergeCell ref="A59:B59"/>
    <mergeCell ref="A60:B60"/>
    <mergeCell ref="A38:B38"/>
    <mergeCell ref="A39:B39"/>
    <mergeCell ref="A41:B41"/>
    <mergeCell ref="A42:B42"/>
    <mergeCell ref="A44:B44"/>
    <mergeCell ref="A66:B66"/>
    <mergeCell ref="A11:B11"/>
    <mergeCell ref="A12:B12"/>
    <mergeCell ref="A13:B13"/>
    <mergeCell ref="A14:B14"/>
    <mergeCell ref="A21:B21"/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</mergeCells>
  <phoneticPr fontId="2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E70"/>
  <sheetViews>
    <sheetView zoomScale="130" zoomScaleNormal="130" workbookViewId="0"/>
  </sheetViews>
  <sheetFormatPr defaultRowHeight="20.25"/>
  <cols>
    <col min="1" max="1" width="11.25" style="3" customWidth="1"/>
    <col min="2" max="2" width="57" style="3" customWidth="1"/>
    <col min="3" max="3" width="18.625" style="3" customWidth="1"/>
    <col min="4" max="4" width="17.625" style="3" customWidth="1"/>
    <col min="5" max="5" width="19.125" style="3" customWidth="1"/>
    <col min="6" max="6" width="17.375" style="3" customWidth="1"/>
    <col min="7" max="7" width="12.875" style="3" customWidth="1"/>
    <col min="8" max="8" width="2.875" style="3" customWidth="1"/>
    <col min="9" max="9" width="15.375" style="3" customWidth="1"/>
    <col min="10" max="10" width="2.875" style="3" customWidth="1"/>
    <col min="11" max="11" width="9.875" style="3" customWidth="1"/>
    <col min="12" max="12" width="2.875" style="3" customWidth="1"/>
    <col min="13" max="13" width="11.625" style="3" customWidth="1"/>
    <col min="14" max="14" width="2.875" style="3" customWidth="1"/>
    <col min="15" max="15" width="8.875" style="3" customWidth="1"/>
    <col min="16" max="16" width="3" style="3" customWidth="1"/>
    <col min="17" max="17" width="9.125" style="3" customWidth="1"/>
    <col min="18" max="18" width="3" style="3" customWidth="1"/>
    <col min="19" max="16384" width="9" style="3"/>
  </cols>
  <sheetData>
    <row r="2" spans="1:18" ht="25.5">
      <c r="A2" s="146" t="s">
        <v>120</v>
      </c>
      <c r="B2" s="146" t="s">
        <v>119</v>
      </c>
      <c r="C2" s="68"/>
      <c r="D2" s="68"/>
      <c r="E2" s="68"/>
      <c r="F2" s="68"/>
      <c r="G2" s="68"/>
      <c r="H2" s="68"/>
      <c r="I2" s="68"/>
      <c r="J2" s="68"/>
    </row>
    <row r="3" spans="1:18" s="4" customFormat="1" ht="26.25" customHeight="1">
      <c r="B3" s="5" t="s">
        <v>127</v>
      </c>
      <c r="C3" s="5"/>
      <c r="D3" s="5"/>
      <c r="E3" s="5"/>
      <c r="F3" s="5"/>
      <c r="G3" s="5"/>
      <c r="H3" s="5"/>
      <c r="I3" s="5"/>
      <c r="J3" s="5"/>
    </row>
    <row r="4" spans="1:18" ht="21.95" customHeight="1">
      <c r="B4" s="7" t="s">
        <v>118</v>
      </c>
    </row>
    <row r="6" spans="1:18" ht="26.25" customHeight="1">
      <c r="M6" s="8" t="str">
        <f>A62</f>
        <v>二零零零年第一季</v>
      </c>
      <c r="N6" s="8"/>
      <c r="O6" s="8"/>
      <c r="P6" s="8"/>
      <c r="Q6" s="8"/>
      <c r="R6" s="8"/>
    </row>
    <row r="7" spans="1:18" ht="26.25" customHeight="1">
      <c r="M7" s="8" t="str">
        <f>A63</f>
        <v>1º T/2000</v>
      </c>
      <c r="N7" s="8"/>
      <c r="O7" s="8"/>
      <c r="P7" s="8"/>
      <c r="Q7" s="8"/>
      <c r="R7" s="8"/>
    </row>
    <row r="8" spans="1:18" ht="17.25" customHeight="1">
      <c r="A8" s="22"/>
      <c r="R8" s="22"/>
    </row>
    <row r="9" spans="1:18" ht="21">
      <c r="B9" s="27"/>
      <c r="C9" s="37"/>
      <c r="D9" s="38"/>
      <c r="E9" s="38"/>
      <c r="F9" s="39"/>
      <c r="G9" s="40" t="s">
        <v>36</v>
      </c>
      <c r="H9" s="48"/>
      <c r="I9" s="41"/>
      <c r="J9" s="41"/>
      <c r="K9" s="41"/>
      <c r="L9" s="41"/>
      <c r="M9" s="41"/>
      <c r="N9" s="41"/>
      <c r="O9" s="41"/>
      <c r="P9" s="41"/>
      <c r="Q9" s="41"/>
      <c r="R9" s="46"/>
    </row>
    <row r="10" spans="1:18" ht="21">
      <c r="B10" s="14"/>
      <c r="C10" s="42"/>
      <c r="D10" s="204" t="s">
        <v>37</v>
      </c>
      <c r="E10" s="205"/>
      <c r="F10" s="206"/>
      <c r="G10" s="44" t="s">
        <v>38</v>
      </c>
      <c r="H10" s="45"/>
      <c r="I10" s="46"/>
      <c r="J10" s="46"/>
      <c r="K10" s="46"/>
      <c r="L10" s="46"/>
      <c r="M10" s="46"/>
      <c r="N10" s="46"/>
      <c r="O10" s="46"/>
      <c r="P10" s="46"/>
      <c r="Q10" s="46"/>
      <c r="R10" s="45"/>
    </row>
    <row r="11" spans="1:18" ht="22.5" customHeight="1">
      <c r="A11" s="202" t="s">
        <v>6</v>
      </c>
      <c r="B11" s="172"/>
      <c r="C11" s="43" t="s">
        <v>39</v>
      </c>
      <c r="D11" s="47" t="s">
        <v>40</v>
      </c>
      <c r="E11" s="46"/>
      <c r="F11" s="46"/>
      <c r="G11" s="212" t="s">
        <v>41</v>
      </c>
      <c r="H11" s="213"/>
      <c r="I11" s="213"/>
      <c r="J11" s="214"/>
      <c r="K11" s="48" t="s">
        <v>42</v>
      </c>
      <c r="L11" s="48"/>
      <c r="M11" s="41"/>
      <c r="N11" s="41"/>
      <c r="O11" s="41"/>
      <c r="P11" s="41"/>
      <c r="Q11" s="41"/>
      <c r="R11" s="46"/>
    </row>
    <row r="12" spans="1:18">
      <c r="A12" s="203" t="s">
        <v>8</v>
      </c>
      <c r="B12" s="174"/>
      <c r="C12" s="43" t="s">
        <v>43</v>
      </c>
      <c r="D12" s="46" t="s">
        <v>44</v>
      </c>
      <c r="E12" s="47"/>
      <c r="F12" s="49"/>
      <c r="G12" s="50" t="s">
        <v>45</v>
      </c>
      <c r="H12" s="46"/>
      <c r="I12" s="49"/>
      <c r="J12" s="46"/>
      <c r="K12" s="50" t="s">
        <v>46</v>
      </c>
      <c r="L12" s="46"/>
      <c r="M12" s="51"/>
      <c r="N12" s="51"/>
      <c r="O12" s="51"/>
      <c r="P12" s="51"/>
      <c r="Q12" s="46"/>
      <c r="R12" s="46"/>
    </row>
    <row r="13" spans="1:18" ht="22.5" customHeight="1">
      <c r="A13" s="202" t="s">
        <v>11</v>
      </c>
      <c r="B13" s="172"/>
      <c r="C13" s="43" t="s">
        <v>47</v>
      </c>
      <c r="D13" s="52"/>
      <c r="E13" s="52"/>
      <c r="F13" s="53"/>
      <c r="G13" s="209" t="s">
        <v>48</v>
      </c>
      <c r="H13" s="215"/>
      <c r="I13" s="215"/>
      <c r="J13" s="210"/>
      <c r="K13" s="44"/>
      <c r="L13" s="45"/>
      <c r="M13" s="54"/>
      <c r="N13" s="54"/>
      <c r="O13" s="54"/>
      <c r="P13" s="54"/>
      <c r="Q13" s="54"/>
      <c r="R13" s="54"/>
    </row>
    <row r="14" spans="1:18" ht="21">
      <c r="A14" s="203" t="s">
        <v>14</v>
      </c>
      <c r="B14" s="174"/>
      <c r="C14" s="55"/>
      <c r="D14" s="56" t="s">
        <v>49</v>
      </c>
      <c r="E14" s="43"/>
      <c r="F14" s="42"/>
      <c r="G14" s="160"/>
      <c r="H14" s="42"/>
      <c r="I14" s="160"/>
      <c r="J14" s="42"/>
      <c r="K14" s="160"/>
      <c r="L14" s="42"/>
      <c r="M14" s="212" t="s">
        <v>138</v>
      </c>
      <c r="N14" s="214"/>
      <c r="P14" s="27"/>
      <c r="Q14" s="58"/>
      <c r="R14" s="58"/>
    </row>
    <row r="15" spans="1:18" ht="21">
      <c r="B15" s="14"/>
      <c r="C15" s="55"/>
      <c r="D15" s="56" t="s">
        <v>50</v>
      </c>
      <c r="E15" s="56" t="s">
        <v>51</v>
      </c>
      <c r="F15" s="57" t="s">
        <v>52</v>
      </c>
      <c r="G15" s="207" t="s">
        <v>53</v>
      </c>
      <c r="H15" s="216"/>
      <c r="I15" s="207" t="s">
        <v>50</v>
      </c>
      <c r="J15" s="216"/>
      <c r="K15" s="207" t="s">
        <v>54</v>
      </c>
      <c r="L15" s="216"/>
      <c r="M15" s="217" t="s">
        <v>135</v>
      </c>
      <c r="N15" s="208"/>
      <c r="O15" s="207" t="s">
        <v>137</v>
      </c>
      <c r="P15" s="216"/>
      <c r="Q15" s="221" t="s">
        <v>56</v>
      </c>
      <c r="R15" s="221"/>
    </row>
    <row r="16" spans="1:18" s="24" customFormat="1">
      <c r="B16" s="14"/>
      <c r="C16" s="55"/>
      <c r="D16" s="42" t="s">
        <v>44</v>
      </c>
      <c r="E16" s="42" t="s">
        <v>44</v>
      </c>
      <c r="F16" s="42" t="s">
        <v>57</v>
      </c>
      <c r="G16" s="217" t="s">
        <v>58</v>
      </c>
      <c r="H16" s="208"/>
      <c r="I16" s="218" t="s">
        <v>44</v>
      </c>
      <c r="J16" s="206"/>
      <c r="K16" s="217" t="s">
        <v>59</v>
      </c>
      <c r="L16" s="208"/>
      <c r="M16" s="217" t="s">
        <v>136</v>
      </c>
      <c r="N16" s="208"/>
      <c r="O16" s="217" t="s">
        <v>139</v>
      </c>
      <c r="P16" s="208"/>
      <c r="Q16" s="220" t="s">
        <v>60</v>
      </c>
      <c r="R16" s="220"/>
    </row>
    <row r="17" spans="1:20">
      <c r="A17" s="22"/>
      <c r="B17" s="34"/>
      <c r="C17" s="61"/>
      <c r="D17" s="42" t="s">
        <v>61</v>
      </c>
      <c r="E17" s="43" t="s">
        <v>62</v>
      </c>
      <c r="F17" s="42" t="s">
        <v>44</v>
      </c>
      <c r="G17" s="209" t="s">
        <v>63</v>
      </c>
      <c r="H17" s="210"/>
      <c r="I17" s="161"/>
      <c r="J17" s="43"/>
      <c r="K17" s="156"/>
      <c r="L17" s="53"/>
      <c r="M17" s="209" t="s">
        <v>55</v>
      </c>
      <c r="N17" s="210"/>
      <c r="O17" s="209"/>
      <c r="P17" s="210"/>
      <c r="Q17" s="52"/>
      <c r="R17" s="52"/>
    </row>
    <row r="18" spans="1:20" ht="24" customHeight="1">
      <c r="A18" s="175">
        <v>1</v>
      </c>
      <c r="B18" s="176"/>
      <c r="C18" s="63">
        <v>2</v>
      </c>
      <c r="D18" s="63">
        <v>3</v>
      </c>
      <c r="E18" s="63">
        <v>4</v>
      </c>
      <c r="F18" s="63">
        <v>5</v>
      </c>
      <c r="G18" s="211">
        <v>6</v>
      </c>
      <c r="H18" s="176"/>
      <c r="I18" s="211">
        <v>7</v>
      </c>
      <c r="J18" s="176"/>
      <c r="K18" s="211">
        <v>8</v>
      </c>
      <c r="L18" s="176"/>
      <c r="M18" s="211">
        <v>9</v>
      </c>
      <c r="N18" s="176"/>
      <c r="O18" s="211">
        <v>10</v>
      </c>
      <c r="P18" s="176"/>
      <c r="Q18" s="219">
        <v>11</v>
      </c>
      <c r="R18" s="219"/>
      <c r="T18" s="68" t="s">
        <v>126</v>
      </c>
    </row>
    <row r="19" spans="1:20" ht="23.25" customHeight="1">
      <c r="B19" s="29"/>
      <c r="C19" s="28"/>
      <c r="D19" s="28"/>
      <c r="E19" s="28"/>
      <c r="F19" s="28"/>
      <c r="G19" s="28"/>
      <c r="H19" s="28"/>
      <c r="I19" s="28"/>
      <c r="J19" s="28"/>
    </row>
    <row r="20" spans="1:20" ht="22.5" customHeight="1">
      <c r="A20" s="72" t="str">
        <f>'1'!A17</f>
        <v>製造業</v>
      </c>
      <c r="B20" s="14"/>
      <c r="C20" s="148">
        <v>26</v>
      </c>
      <c r="D20" s="148">
        <v>0</v>
      </c>
      <c r="E20" s="148">
        <v>26</v>
      </c>
      <c r="F20" s="148">
        <v>0</v>
      </c>
      <c r="G20" s="157">
        <v>77</v>
      </c>
      <c r="H20" s="148"/>
      <c r="I20" s="157">
        <v>8</v>
      </c>
      <c r="J20" s="148"/>
      <c r="K20" s="157">
        <v>69</v>
      </c>
      <c r="L20" s="148"/>
      <c r="M20" s="157">
        <v>2</v>
      </c>
      <c r="N20" s="148"/>
      <c r="O20" s="157">
        <v>13</v>
      </c>
      <c r="P20" s="148"/>
      <c r="Q20" s="157">
        <v>1</v>
      </c>
      <c r="R20" s="148"/>
      <c r="T20" s="155">
        <f>G20+I20-K20-M20-O20-Q20</f>
        <v>0</v>
      </c>
    </row>
    <row r="21" spans="1:20" ht="24" customHeight="1">
      <c r="A21" s="181" t="str">
        <f>'1'!A18</f>
        <v>INDÚSTRIAS TRANSFORMADORAS</v>
      </c>
      <c r="B21" s="201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</row>
    <row r="22" spans="1:20">
      <c r="B22" s="29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</row>
    <row r="23" spans="1:20" ht="22.5" customHeight="1">
      <c r="A23" s="72" t="str">
        <f>'1'!A20</f>
        <v>建築</v>
      </c>
      <c r="B23" s="14"/>
      <c r="C23" s="148">
        <v>21</v>
      </c>
      <c r="D23" s="148">
        <v>0</v>
      </c>
      <c r="E23" s="148">
        <v>21</v>
      </c>
      <c r="F23" s="148">
        <v>0</v>
      </c>
      <c r="G23" s="157">
        <v>43</v>
      </c>
      <c r="H23" s="148"/>
      <c r="I23" s="157">
        <v>13</v>
      </c>
      <c r="J23" s="148"/>
      <c r="K23" s="157">
        <v>48</v>
      </c>
      <c r="L23" s="148"/>
      <c r="M23" s="157">
        <v>2</v>
      </c>
      <c r="N23" s="148"/>
      <c r="O23" s="157">
        <v>4</v>
      </c>
      <c r="P23" s="148"/>
      <c r="Q23" s="157">
        <v>2</v>
      </c>
      <c r="R23" s="148"/>
      <c r="T23" s="155">
        <f>G23+I23-K23-M23-O23-Q23</f>
        <v>0</v>
      </c>
    </row>
    <row r="24" spans="1:20" ht="24" customHeight="1">
      <c r="A24" s="181" t="str">
        <f>'1'!A21</f>
        <v>CONSTRUÇÃO</v>
      </c>
      <c r="B24" s="201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57"/>
      <c r="N24" s="148"/>
      <c r="O24" s="148"/>
      <c r="P24" s="148"/>
      <c r="Q24" s="148"/>
      <c r="R24" s="148"/>
    </row>
    <row r="25" spans="1:20">
      <c r="B25" s="29"/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</row>
    <row r="26" spans="1:20" ht="45.75" customHeight="1">
      <c r="A26" s="179" t="str">
        <f>'1'!A23</f>
        <v>批發及零售業；機動車、摩托車、個人及家庭物品的維修</v>
      </c>
      <c r="B26" s="201"/>
      <c r="C26" s="148">
        <v>53</v>
      </c>
      <c r="D26" s="148">
        <v>0</v>
      </c>
      <c r="E26" s="148">
        <v>53</v>
      </c>
      <c r="F26" s="148">
        <v>0</v>
      </c>
      <c r="G26" s="157">
        <v>140</v>
      </c>
      <c r="H26" s="148"/>
      <c r="I26" s="157">
        <v>21</v>
      </c>
      <c r="J26" s="148"/>
      <c r="K26" s="157">
        <v>115</v>
      </c>
      <c r="L26" s="148"/>
      <c r="M26" s="157">
        <v>7</v>
      </c>
      <c r="N26" s="148"/>
      <c r="O26" s="157">
        <v>19</v>
      </c>
      <c r="P26" s="148"/>
      <c r="Q26" s="157">
        <v>20</v>
      </c>
      <c r="R26" s="148"/>
      <c r="T26" s="155">
        <f>G26+I26-K26-M26-O26-Q26</f>
        <v>0</v>
      </c>
    </row>
    <row r="27" spans="1:20" ht="87" customHeight="1">
      <c r="A27" s="181" t="str">
        <f>'1'!A24</f>
        <v>COMÉRCIO POR GROSSO E A RETALHO; REPARAÇÃO DE VEÍCULOS AUTOMÓVEIS, MOTOCICLOS E DE BENS DE USO PESSOAL E DOMÉSTICO</v>
      </c>
      <c r="B27" s="201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</row>
    <row r="28" spans="1:20">
      <c r="B28" s="29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</row>
    <row r="29" spans="1:20" ht="22.5" customHeight="1">
      <c r="A29" s="179" t="str">
        <f>'1'!A26</f>
        <v>住宿、餐廳、酒樓及同類所</v>
      </c>
      <c r="B29" s="201"/>
      <c r="C29" s="148">
        <v>11</v>
      </c>
      <c r="D29" s="148">
        <v>0</v>
      </c>
      <c r="E29" s="148">
        <v>11</v>
      </c>
      <c r="F29" s="148">
        <v>0</v>
      </c>
      <c r="G29" s="157">
        <v>40</v>
      </c>
      <c r="H29" s="148"/>
      <c r="I29" s="157">
        <v>5</v>
      </c>
      <c r="J29" s="148"/>
      <c r="K29" s="157">
        <v>44</v>
      </c>
      <c r="L29" s="148"/>
      <c r="M29" s="157">
        <v>0</v>
      </c>
      <c r="N29" s="148"/>
      <c r="O29" s="157">
        <v>1</v>
      </c>
      <c r="P29" s="148"/>
      <c r="Q29" s="157">
        <v>0</v>
      </c>
      <c r="R29" s="148"/>
      <c r="T29" s="155">
        <f>G29+I29-K29-M29-O29-Q29</f>
        <v>0</v>
      </c>
    </row>
    <row r="30" spans="1:20" ht="24" customHeight="1">
      <c r="A30" s="181" t="str">
        <f>'1'!A27</f>
        <v>ALOJAMENTO, RESTAURANTES E SIMILARES</v>
      </c>
      <c r="B30" s="201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</row>
    <row r="31" spans="1:20">
      <c r="B31" s="29"/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</row>
    <row r="32" spans="1:20" ht="22.5" customHeight="1">
      <c r="A32" s="179" t="str">
        <f>'1'!A29</f>
        <v>運輸、貯藏及通訊</v>
      </c>
      <c r="B32" s="201"/>
      <c r="C32" s="148">
        <v>8</v>
      </c>
      <c r="D32" s="148">
        <v>0</v>
      </c>
      <c r="E32" s="148">
        <v>8</v>
      </c>
      <c r="F32" s="148">
        <v>0</v>
      </c>
      <c r="G32" s="157">
        <v>27</v>
      </c>
      <c r="H32" s="148"/>
      <c r="I32" s="157">
        <v>1</v>
      </c>
      <c r="J32" s="148"/>
      <c r="K32" s="157">
        <v>17</v>
      </c>
      <c r="L32" s="148"/>
      <c r="M32" s="157">
        <v>0</v>
      </c>
      <c r="N32" s="148"/>
      <c r="O32" s="157">
        <v>6</v>
      </c>
      <c r="P32" s="148"/>
      <c r="Q32" s="157">
        <v>5</v>
      </c>
      <c r="R32" s="148"/>
      <c r="T32" s="155">
        <f>G32+I32-K32-M32-O32-Q32</f>
        <v>0</v>
      </c>
    </row>
    <row r="33" spans="1:20" ht="45" customHeight="1">
      <c r="A33" s="181" t="str">
        <f>'1'!A30</f>
        <v>TRANSPORTES, ARMAZENAGEM E COMUNICAÇÕES</v>
      </c>
      <c r="B33" s="201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</row>
    <row r="34" spans="1:20">
      <c r="A34" s="65"/>
      <c r="B34" s="14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T34" s="155">
        <f>G34+I34-K34-M34-O34-Q34</f>
        <v>0</v>
      </c>
    </row>
    <row r="35" spans="1:20" ht="22.5" customHeight="1">
      <c r="A35" s="179" t="str">
        <f>'1'!A32</f>
        <v>金融業務</v>
      </c>
      <c r="B35" s="201"/>
      <c r="C35" s="148">
        <v>4</v>
      </c>
      <c r="D35" s="148">
        <v>0</v>
      </c>
      <c r="E35" s="148">
        <v>4</v>
      </c>
      <c r="F35" s="148">
        <v>0</v>
      </c>
      <c r="G35" s="157">
        <v>9</v>
      </c>
      <c r="H35" s="148"/>
      <c r="I35" s="157">
        <v>0</v>
      </c>
      <c r="J35" s="148"/>
      <c r="K35" s="157">
        <v>6</v>
      </c>
      <c r="L35" s="148"/>
      <c r="M35" s="157">
        <v>0</v>
      </c>
      <c r="N35" s="148"/>
      <c r="O35" s="157">
        <v>2</v>
      </c>
      <c r="P35" s="148"/>
      <c r="Q35" s="157">
        <v>1</v>
      </c>
      <c r="R35" s="148"/>
    </row>
    <row r="36" spans="1:20" ht="24" customHeight="1">
      <c r="A36" s="181" t="str">
        <f>'1'!A33</f>
        <v>ACTIVIDADES FINANCEIRAS</v>
      </c>
      <c r="B36" s="201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</row>
    <row r="37" spans="1:20">
      <c r="A37" s="65"/>
      <c r="B37" s="14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</row>
    <row r="38" spans="1:20" ht="22.5" customHeight="1">
      <c r="A38" s="179" t="str">
        <f>'1'!A35</f>
        <v>不動產業務</v>
      </c>
      <c r="B38" s="201"/>
      <c r="C38" s="148">
        <v>34</v>
      </c>
      <c r="D38" s="148">
        <v>0</v>
      </c>
      <c r="E38" s="148">
        <v>34</v>
      </c>
      <c r="F38" s="148">
        <v>0</v>
      </c>
      <c r="G38" s="157">
        <v>116</v>
      </c>
      <c r="H38" s="148"/>
      <c r="I38" s="157">
        <v>5</v>
      </c>
      <c r="J38" s="148"/>
      <c r="K38" s="157">
        <v>93</v>
      </c>
      <c r="L38" s="148"/>
      <c r="M38" s="157">
        <v>4</v>
      </c>
      <c r="N38" s="148"/>
      <c r="O38" s="157">
        <v>24</v>
      </c>
      <c r="P38" s="148"/>
      <c r="Q38" s="157">
        <v>0</v>
      </c>
      <c r="R38" s="148"/>
      <c r="T38" s="155">
        <f>G38+I38-K38-M38-O38-Q38</f>
        <v>0</v>
      </c>
    </row>
    <row r="39" spans="1:20" ht="25.5" customHeight="1">
      <c r="A39" s="181" t="str">
        <f>'1'!A36</f>
        <v>ACTIVIDADES IMOBILIÁRIAS</v>
      </c>
      <c r="B39" s="201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</row>
    <row r="40" spans="1:20">
      <c r="A40" s="65"/>
      <c r="B40" s="14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</row>
    <row r="41" spans="1:20" ht="22.5" customHeight="1">
      <c r="A41" s="179" t="str">
        <f>'1'!A38</f>
        <v>資訊及其相關的業務</v>
      </c>
      <c r="B41" s="201"/>
      <c r="C41" s="148">
        <v>1</v>
      </c>
      <c r="D41" s="148">
        <v>0</v>
      </c>
      <c r="E41" s="148">
        <v>1</v>
      </c>
      <c r="F41" s="148">
        <v>0</v>
      </c>
      <c r="G41" s="157">
        <v>5</v>
      </c>
      <c r="H41" s="148"/>
      <c r="I41" s="157">
        <v>0</v>
      </c>
      <c r="J41" s="148"/>
      <c r="K41" s="157">
        <v>3</v>
      </c>
      <c r="L41" s="148"/>
      <c r="M41" s="157">
        <v>0</v>
      </c>
      <c r="N41" s="148"/>
      <c r="O41" s="157">
        <v>2</v>
      </c>
      <c r="P41" s="148"/>
      <c r="Q41" s="157">
        <v>0</v>
      </c>
      <c r="R41" s="148"/>
      <c r="T41" s="155">
        <f>G41+I41-K41-M41-O41-Q41</f>
        <v>0</v>
      </c>
    </row>
    <row r="42" spans="1:20" ht="24" customHeight="1">
      <c r="A42" s="181" t="str">
        <f>'1'!A39</f>
        <v>ACTIVIDADES INFORMÁTICAS E CONEXAS</v>
      </c>
      <c r="B42" s="201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</row>
    <row r="43" spans="1:20">
      <c r="A43" s="65"/>
      <c r="B43" s="14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</row>
    <row r="44" spans="1:20" ht="22.5" customHeight="1">
      <c r="A44" s="179" t="str">
        <f>'1'!A41</f>
        <v>主要向企業提供的其他服務</v>
      </c>
      <c r="B44" s="201"/>
      <c r="C44" s="148">
        <v>5</v>
      </c>
      <c r="D44" s="148">
        <v>0</v>
      </c>
      <c r="E44" s="148">
        <v>5</v>
      </c>
      <c r="F44" s="148">
        <v>0</v>
      </c>
      <c r="G44" s="157">
        <v>10</v>
      </c>
      <c r="H44" s="148"/>
      <c r="I44" s="157">
        <v>1</v>
      </c>
      <c r="J44" s="148"/>
      <c r="K44" s="157">
        <v>9</v>
      </c>
      <c r="L44" s="148"/>
      <c r="M44" s="157">
        <v>1</v>
      </c>
      <c r="N44" s="148"/>
      <c r="O44" s="157">
        <v>0</v>
      </c>
      <c r="P44" s="148"/>
      <c r="Q44" s="157">
        <v>1</v>
      </c>
      <c r="R44" s="148"/>
      <c r="T44" s="155">
        <f>G44+I44-K44-M44-O44-Q44</f>
        <v>0</v>
      </c>
    </row>
    <row r="45" spans="1:20" ht="45" customHeight="1">
      <c r="A45" s="181" t="str">
        <f>'1'!A42</f>
        <v>OUTRAS ACTIVIDADES DE SERVIÇOS PRESTADOS PRINCIPALMENTE ÀS EMPRESAS</v>
      </c>
      <c r="B45" s="201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</row>
    <row r="46" spans="1:20">
      <c r="A46" s="65"/>
      <c r="B46" s="14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</row>
    <row r="47" spans="1:20" ht="22.5" customHeight="1">
      <c r="A47" s="179" t="str">
        <f>'1'!A44</f>
        <v>教育、醫療衛生及社會福利</v>
      </c>
      <c r="B47" s="201"/>
      <c r="C47" s="148">
        <v>0</v>
      </c>
      <c r="D47" s="148">
        <v>0</v>
      </c>
      <c r="E47" s="148">
        <v>0</v>
      </c>
      <c r="F47" s="148">
        <v>0</v>
      </c>
      <c r="G47" s="157">
        <v>0</v>
      </c>
      <c r="H47" s="148"/>
      <c r="I47" s="157">
        <v>0</v>
      </c>
      <c r="J47" s="148"/>
      <c r="K47" s="157">
        <v>0</v>
      </c>
      <c r="L47" s="148"/>
      <c r="M47" s="157">
        <v>0</v>
      </c>
      <c r="N47" s="148"/>
      <c r="O47" s="157">
        <v>0</v>
      </c>
      <c r="P47" s="148"/>
      <c r="Q47" s="157">
        <v>0</v>
      </c>
      <c r="R47" s="148"/>
      <c r="T47" s="155">
        <f>G47+I47-K47-M47-O47-Q47</f>
        <v>0</v>
      </c>
    </row>
    <row r="48" spans="1:20" ht="24" customHeight="1">
      <c r="A48" s="181" t="str">
        <f>'1'!A45</f>
        <v xml:space="preserve">EDUCAÇÃO, SAÚDE E ACÇÃO SOCIAL </v>
      </c>
      <c r="B48" s="201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</row>
    <row r="49" spans="1:20">
      <c r="A49" s="65"/>
      <c r="B49" s="14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</row>
    <row r="50" spans="1:20" ht="22.5" customHeight="1">
      <c r="A50" s="179" t="str">
        <f>'1'!A47</f>
        <v>衛生、清潔及同類工作</v>
      </c>
      <c r="B50" s="201"/>
      <c r="C50" s="148">
        <v>2</v>
      </c>
      <c r="D50" s="148">
        <v>0</v>
      </c>
      <c r="E50" s="148">
        <v>2</v>
      </c>
      <c r="F50" s="148">
        <v>0</v>
      </c>
      <c r="G50" s="157">
        <v>5</v>
      </c>
      <c r="H50" s="148"/>
      <c r="I50" s="157">
        <v>3</v>
      </c>
      <c r="J50" s="148"/>
      <c r="K50" s="157">
        <v>7</v>
      </c>
      <c r="L50" s="148"/>
      <c r="M50" s="157">
        <v>0</v>
      </c>
      <c r="N50" s="148"/>
      <c r="O50" s="157">
        <v>0</v>
      </c>
      <c r="P50" s="157"/>
      <c r="Q50" s="157">
        <v>1</v>
      </c>
      <c r="R50" s="148"/>
      <c r="T50" s="155">
        <f>G50+I50-K50-M50-O50-Q50</f>
        <v>0</v>
      </c>
    </row>
    <row r="51" spans="1:20" ht="43.5" customHeight="1">
      <c r="A51" s="181" t="str">
        <f>'1'!A48</f>
        <v>SANEAMENTO, HIGIENE PÚBLICA E ACTIVIDADES SIMILARES</v>
      </c>
      <c r="B51" s="201"/>
      <c r="C51" s="148"/>
      <c r="D51" s="148"/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</row>
    <row r="52" spans="1:20">
      <c r="A52" s="65"/>
      <c r="B52" s="14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57"/>
      <c r="R52" s="148"/>
    </row>
    <row r="53" spans="1:20" ht="22.5" customHeight="1">
      <c r="A53" s="179" t="str">
        <f>'1'!A50</f>
        <v>康樂、文化、體育活動及其他服務</v>
      </c>
      <c r="B53" s="201"/>
      <c r="C53" s="148">
        <v>3</v>
      </c>
      <c r="D53" s="148">
        <v>1</v>
      </c>
      <c r="E53" s="148">
        <v>2</v>
      </c>
      <c r="F53" s="148">
        <v>0</v>
      </c>
      <c r="G53" s="157">
        <v>6</v>
      </c>
      <c r="H53" s="148"/>
      <c r="I53" s="157">
        <v>6</v>
      </c>
      <c r="J53" s="148"/>
      <c r="K53" s="157">
        <v>11</v>
      </c>
      <c r="L53" s="148"/>
      <c r="M53" s="157">
        <v>0</v>
      </c>
      <c r="N53" s="148"/>
      <c r="O53" s="157">
        <v>0</v>
      </c>
      <c r="P53" s="157"/>
      <c r="Q53" s="157">
        <v>1</v>
      </c>
      <c r="R53" s="163"/>
      <c r="T53" s="155"/>
    </row>
    <row r="54" spans="1:20" ht="63" customHeight="1">
      <c r="A54" s="181" t="str">
        <f>'1'!A51</f>
        <v xml:space="preserve">ACTIVIDADES RECREATIVAS, CULTURAIS E DESPORTIVAS E OUTRAS ACTIVIDADES DE SERVIÇOS </v>
      </c>
      <c r="B54" s="201"/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</row>
    <row r="55" spans="1:20">
      <c r="A55" s="65"/>
      <c r="B55" s="14"/>
      <c r="C55" s="148"/>
      <c r="D55" s="148"/>
      <c r="E55" s="148"/>
      <c r="F55" s="148"/>
      <c r="G55" s="148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</row>
    <row r="56" spans="1:20" ht="22.5" customHeight="1">
      <c r="A56" s="179" t="str">
        <f>'1'!A53</f>
        <v>其他未列明業務</v>
      </c>
      <c r="B56" s="201"/>
      <c r="C56" s="148">
        <v>0</v>
      </c>
      <c r="D56" s="148">
        <v>0</v>
      </c>
      <c r="E56" s="148">
        <v>0</v>
      </c>
      <c r="F56" s="148">
        <v>0</v>
      </c>
      <c r="G56" s="148">
        <v>0</v>
      </c>
      <c r="H56" s="148"/>
      <c r="I56" s="157">
        <v>0</v>
      </c>
      <c r="J56" s="148"/>
      <c r="K56" s="157">
        <v>0</v>
      </c>
      <c r="L56" s="148"/>
      <c r="M56" s="157">
        <v>0</v>
      </c>
      <c r="N56" s="148"/>
      <c r="O56" s="157">
        <v>0</v>
      </c>
      <c r="P56" s="148"/>
      <c r="Q56" s="157">
        <v>0</v>
      </c>
      <c r="R56" s="148"/>
      <c r="T56" s="155">
        <f>G56+I56-K56-M56-O56-Q56</f>
        <v>0</v>
      </c>
    </row>
    <row r="57" spans="1:20" ht="23.25" customHeight="1">
      <c r="A57" s="181" t="str">
        <f>'1'!A54</f>
        <v>OUTRAS ACTIVIDADES NÃO ESPECIFICADAS</v>
      </c>
      <c r="B57" s="201"/>
      <c r="C57" s="28"/>
      <c r="D57" s="28"/>
      <c r="E57" s="28"/>
      <c r="F57" s="28"/>
      <c r="G57" s="28"/>
      <c r="H57" s="28"/>
      <c r="I57" s="28"/>
      <c r="J57" s="28"/>
    </row>
    <row r="58" spans="1:20" ht="23.25" customHeight="1">
      <c r="A58" s="65"/>
      <c r="B58" s="149"/>
      <c r="C58" s="28"/>
      <c r="D58" s="28"/>
      <c r="E58" s="28"/>
      <c r="F58" s="28"/>
      <c r="G58" s="28"/>
      <c r="H58" s="28"/>
      <c r="I58" s="28"/>
      <c r="J58" s="28"/>
    </row>
    <row r="59" spans="1:20" ht="22.5" customHeight="1">
      <c r="A59" s="169" t="s">
        <v>66</v>
      </c>
      <c r="B59" s="170"/>
      <c r="C59" s="30">
        <v>146</v>
      </c>
      <c r="D59" s="30">
        <v>1</v>
      </c>
      <c r="E59" s="30">
        <v>145</v>
      </c>
      <c r="F59" s="152">
        <v>0</v>
      </c>
      <c r="G59" s="159">
        <v>388</v>
      </c>
      <c r="H59" s="30"/>
      <c r="I59" s="158">
        <v>50</v>
      </c>
      <c r="J59" s="30"/>
      <c r="K59" s="159">
        <v>345</v>
      </c>
      <c r="L59" s="30"/>
      <c r="M59" s="159">
        <v>26</v>
      </c>
      <c r="N59" s="30"/>
      <c r="O59" s="159">
        <v>51</v>
      </c>
      <c r="P59" s="30"/>
      <c r="Q59" s="159">
        <v>16</v>
      </c>
      <c r="R59" s="30"/>
      <c r="T59" s="155">
        <f>G59+I59-K59-M59-O59-Q59</f>
        <v>0</v>
      </c>
    </row>
    <row r="60" spans="1:20" ht="24" customHeight="1">
      <c r="A60" s="177" t="s">
        <v>67</v>
      </c>
      <c r="B60" s="178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</row>
    <row r="61" spans="1:20" ht="27" customHeight="1">
      <c r="B61" s="14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</row>
    <row r="62" spans="1:20" ht="22.5" customHeight="1">
      <c r="A62" s="169" t="s">
        <v>64</v>
      </c>
      <c r="B62" s="170"/>
      <c r="C62" s="30">
        <v>168</v>
      </c>
      <c r="D62" s="30">
        <v>1</v>
      </c>
      <c r="E62" s="30">
        <v>167</v>
      </c>
      <c r="F62" s="152">
        <v>0</v>
      </c>
      <c r="G62" s="159">
        <v>478</v>
      </c>
      <c r="H62" s="28"/>
      <c r="I62" s="159">
        <v>63</v>
      </c>
      <c r="J62" s="28"/>
      <c r="K62" s="159">
        <v>422</v>
      </c>
      <c r="L62" s="28"/>
      <c r="M62" s="159">
        <v>16</v>
      </c>
      <c r="N62" s="28"/>
      <c r="O62" s="159">
        <v>71</v>
      </c>
      <c r="P62" s="28"/>
      <c r="Q62" s="159">
        <v>32</v>
      </c>
      <c r="R62" s="28"/>
      <c r="T62" s="155">
        <f>G62+I62-K62-M62-O62-Q62</f>
        <v>0</v>
      </c>
    </row>
    <row r="63" spans="1:20" ht="24" customHeight="1">
      <c r="A63" s="177" t="s">
        <v>65</v>
      </c>
      <c r="B63" s="178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</row>
    <row r="64" spans="1:20" ht="27" customHeight="1">
      <c r="B64" s="31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</row>
    <row r="65" spans="1:83" ht="22.5" customHeight="1">
      <c r="A65" s="169" t="s">
        <v>68</v>
      </c>
      <c r="B65" s="170"/>
      <c r="C65" s="33">
        <f>(C62/C59-1)*100</f>
        <v>15.068493150684926</v>
      </c>
      <c r="D65" s="152">
        <f>(D62/D59-1)*100</f>
        <v>0</v>
      </c>
      <c r="E65" s="33">
        <f>(E62/E59-1)*100</f>
        <v>15.172413793103456</v>
      </c>
      <c r="F65" s="33" t="s">
        <v>124</v>
      </c>
      <c r="G65" s="164">
        <f t="shared" ref="G65:Q65" si="0">(G62/G59-1)*100</f>
        <v>23.1958762886598</v>
      </c>
      <c r="H65" s="164"/>
      <c r="I65" s="164">
        <f t="shared" si="0"/>
        <v>26</v>
      </c>
      <c r="J65" s="164"/>
      <c r="K65" s="164">
        <f t="shared" si="0"/>
        <v>22.318840579710141</v>
      </c>
      <c r="L65" s="164"/>
      <c r="M65" s="164">
        <f t="shared" si="0"/>
        <v>-38.46153846153846</v>
      </c>
      <c r="N65" s="164"/>
      <c r="O65" s="164">
        <f t="shared" si="0"/>
        <v>39.2156862745098</v>
      </c>
      <c r="P65" s="164"/>
      <c r="Q65" s="164">
        <f t="shared" si="0"/>
        <v>100</v>
      </c>
      <c r="R65" s="165"/>
      <c r="S65" s="64"/>
      <c r="T65" s="155"/>
      <c r="U65" s="64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  <c r="BZ65" s="66"/>
      <c r="CA65" s="66"/>
      <c r="CB65" s="66"/>
      <c r="CC65" s="66"/>
      <c r="CD65" s="66"/>
      <c r="CE65" s="66"/>
    </row>
    <row r="66" spans="1:83">
      <c r="A66" s="177" t="s">
        <v>69</v>
      </c>
      <c r="B66" s="178"/>
    </row>
    <row r="67" spans="1:83">
      <c r="A67" s="22"/>
      <c r="B67" s="34"/>
      <c r="C67" s="67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</row>
    <row r="68" spans="1:83">
      <c r="A68" s="7" t="s">
        <v>145</v>
      </c>
    </row>
    <row r="69" spans="1:83" ht="21">
      <c r="A69" s="162"/>
    </row>
    <row r="70" spans="1:83">
      <c r="A70" s="7"/>
    </row>
  </sheetData>
  <mergeCells count="60">
    <mergeCell ref="K18:L18"/>
    <mergeCell ref="Q18:R18"/>
    <mergeCell ref="Q16:R16"/>
    <mergeCell ref="Q15:R15"/>
    <mergeCell ref="M17:N17"/>
    <mergeCell ref="K16:L16"/>
    <mergeCell ref="O15:P15"/>
    <mergeCell ref="O16:P16"/>
    <mergeCell ref="O17:P17"/>
    <mergeCell ref="G18:H18"/>
    <mergeCell ref="M14:N14"/>
    <mergeCell ref="M15:N15"/>
    <mergeCell ref="M16:N16"/>
    <mergeCell ref="I15:J15"/>
    <mergeCell ref="I16:J16"/>
    <mergeCell ref="K15:L15"/>
    <mergeCell ref="O18:P18"/>
    <mergeCell ref="M18:N18"/>
    <mergeCell ref="D10:F10"/>
    <mergeCell ref="A11:B11"/>
    <mergeCell ref="A12:B12"/>
    <mergeCell ref="A13:B13"/>
    <mergeCell ref="I18:J18"/>
    <mergeCell ref="G11:J11"/>
    <mergeCell ref="G13:J13"/>
    <mergeCell ref="G15:H15"/>
    <mergeCell ref="G16:H16"/>
    <mergeCell ref="G17:H17"/>
    <mergeCell ref="A26:B26"/>
    <mergeCell ref="A27:B27"/>
    <mergeCell ref="A29:B29"/>
    <mergeCell ref="A30:B30"/>
    <mergeCell ref="A14:B14"/>
    <mergeCell ref="A18:B18"/>
    <mergeCell ref="A21:B21"/>
    <mergeCell ref="A24:B24"/>
    <mergeCell ref="A38:B38"/>
    <mergeCell ref="A39:B39"/>
    <mergeCell ref="A41:B41"/>
    <mergeCell ref="A42:B42"/>
    <mergeCell ref="A32:B32"/>
    <mergeCell ref="A33:B33"/>
    <mergeCell ref="A35:B35"/>
    <mergeCell ref="A36:B36"/>
    <mergeCell ref="A50:B50"/>
    <mergeCell ref="A51:B51"/>
    <mergeCell ref="A53:B53"/>
    <mergeCell ref="A54:B54"/>
    <mergeCell ref="A44:B44"/>
    <mergeCell ref="A45:B45"/>
    <mergeCell ref="A47:B47"/>
    <mergeCell ref="A48:B48"/>
    <mergeCell ref="A65:B65"/>
    <mergeCell ref="A66:B66"/>
    <mergeCell ref="A56:B56"/>
    <mergeCell ref="A57:B57"/>
    <mergeCell ref="A62:B62"/>
    <mergeCell ref="A63:B63"/>
    <mergeCell ref="A59:B59"/>
    <mergeCell ref="A60:B6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Y69"/>
  <sheetViews>
    <sheetView zoomScale="130" zoomScaleNormal="130" workbookViewId="0"/>
  </sheetViews>
  <sheetFormatPr defaultRowHeight="20.25"/>
  <cols>
    <col min="1" max="1" width="11" style="3" customWidth="1"/>
    <col min="2" max="2" width="57" style="3" customWidth="1"/>
    <col min="3" max="3" width="18.875" style="3" customWidth="1"/>
    <col min="4" max="4" width="17.125" style="3" customWidth="1"/>
    <col min="5" max="5" width="19.125" style="3" customWidth="1"/>
    <col min="6" max="6" width="18.125" style="3" customWidth="1"/>
    <col min="7" max="7" width="15.375" style="3" customWidth="1"/>
    <col min="8" max="8" width="17.625" style="3" customWidth="1"/>
    <col min="9" max="9" width="12.375" style="3" customWidth="1"/>
    <col min="10" max="10" width="13.125" style="3" customWidth="1"/>
    <col min="11" max="11" width="10.375" style="3" customWidth="1"/>
    <col min="12" max="12" width="11.375" style="3" customWidth="1"/>
    <col min="13" max="16384" width="9" style="3"/>
  </cols>
  <sheetData>
    <row r="2" spans="1:12" ht="25.5">
      <c r="A2" s="146" t="s">
        <v>121</v>
      </c>
      <c r="B2" s="146" t="s">
        <v>122</v>
      </c>
      <c r="C2" s="68"/>
      <c r="D2" s="68"/>
      <c r="E2" s="68"/>
      <c r="F2" s="68"/>
      <c r="G2" s="68"/>
      <c r="H2" s="68"/>
    </row>
    <row r="3" spans="1:12" s="4" customFormat="1" ht="26.25" customHeight="1">
      <c r="B3" s="5" t="s">
        <v>128</v>
      </c>
      <c r="C3" s="5"/>
      <c r="D3" s="5"/>
      <c r="E3" s="5"/>
      <c r="F3" s="5"/>
      <c r="G3" s="5"/>
      <c r="H3" s="5"/>
    </row>
    <row r="4" spans="1:12" ht="21.95" customHeight="1">
      <c r="B4" s="7" t="s">
        <v>118</v>
      </c>
    </row>
    <row r="6" spans="1:12" ht="26.25" customHeight="1">
      <c r="J6" s="8" t="str">
        <f>A63</f>
        <v>二零零零年第一季</v>
      </c>
      <c r="K6" s="8"/>
      <c r="L6" s="8"/>
    </row>
    <row r="7" spans="1:12" ht="26.25" customHeight="1">
      <c r="J7" s="8" t="str">
        <f>A64</f>
        <v>1º T/2000</v>
      </c>
      <c r="K7" s="8"/>
      <c r="L7" s="8"/>
    </row>
    <row r="8" spans="1:12">
      <c r="A8" s="22"/>
    </row>
    <row r="9" spans="1:12" ht="21">
      <c r="B9" s="27"/>
      <c r="C9" s="37"/>
      <c r="D9" s="38"/>
      <c r="E9" s="38"/>
      <c r="F9" s="39"/>
      <c r="G9" s="40" t="s">
        <v>36</v>
      </c>
      <c r="H9" s="41"/>
      <c r="I9" s="41"/>
      <c r="J9" s="41"/>
      <c r="K9" s="41"/>
      <c r="L9" s="41"/>
    </row>
    <row r="10" spans="1:12" ht="21">
      <c r="B10" s="14"/>
      <c r="C10" s="42"/>
      <c r="D10" s="204" t="s">
        <v>37</v>
      </c>
      <c r="E10" s="205"/>
      <c r="F10" s="206"/>
      <c r="G10" s="44" t="s">
        <v>38</v>
      </c>
      <c r="H10" s="45"/>
      <c r="I10" s="46"/>
      <c r="J10" s="46"/>
      <c r="K10" s="46"/>
      <c r="L10" s="46"/>
    </row>
    <row r="11" spans="1:12" ht="22.5" customHeight="1">
      <c r="A11" s="202" t="s">
        <v>6</v>
      </c>
      <c r="B11" s="172"/>
      <c r="C11" s="43" t="s">
        <v>39</v>
      </c>
      <c r="D11" s="47" t="s">
        <v>40</v>
      </c>
      <c r="E11" s="46"/>
      <c r="F11" s="46"/>
      <c r="G11" s="207" t="s">
        <v>41</v>
      </c>
      <c r="H11" s="208"/>
      <c r="I11" s="48" t="s">
        <v>42</v>
      </c>
      <c r="J11" s="41"/>
      <c r="K11" s="41"/>
      <c r="L11" s="41"/>
    </row>
    <row r="12" spans="1:12">
      <c r="A12" s="203" t="s">
        <v>8</v>
      </c>
      <c r="B12" s="174"/>
      <c r="C12" s="43" t="s">
        <v>43</v>
      </c>
      <c r="D12" s="46" t="s">
        <v>44</v>
      </c>
      <c r="E12" s="47"/>
      <c r="F12" s="49"/>
      <c r="G12" s="50" t="s">
        <v>45</v>
      </c>
      <c r="H12" s="49"/>
      <c r="I12" s="50" t="s">
        <v>46</v>
      </c>
      <c r="J12" s="51"/>
      <c r="K12" s="51"/>
      <c r="L12" s="46"/>
    </row>
    <row r="13" spans="1:12" ht="22.5" customHeight="1">
      <c r="A13" s="202" t="s">
        <v>11</v>
      </c>
      <c r="B13" s="172"/>
      <c r="C13" s="43" t="s">
        <v>47</v>
      </c>
      <c r="D13" s="52"/>
      <c r="E13" s="52"/>
      <c r="F13" s="53"/>
      <c r="G13" s="209" t="s">
        <v>48</v>
      </c>
      <c r="H13" s="210"/>
      <c r="I13" s="44"/>
      <c r="J13" s="54"/>
      <c r="K13" s="54"/>
      <c r="L13" s="54"/>
    </row>
    <row r="14" spans="1:12" ht="21">
      <c r="A14" s="203" t="s">
        <v>14</v>
      </c>
      <c r="B14" s="174"/>
      <c r="C14" s="55"/>
      <c r="D14" s="56" t="s">
        <v>49</v>
      </c>
      <c r="E14" s="43"/>
      <c r="F14" s="42"/>
      <c r="G14" s="42"/>
      <c r="H14" s="42"/>
      <c r="I14" s="42"/>
      <c r="J14" s="57" t="s">
        <v>140</v>
      </c>
      <c r="K14" s="42"/>
      <c r="L14" s="58"/>
    </row>
    <row r="15" spans="1:12" ht="21">
      <c r="B15" s="14"/>
      <c r="C15" s="55"/>
      <c r="D15" s="56" t="s">
        <v>50</v>
      </c>
      <c r="E15" s="56" t="s">
        <v>51</v>
      </c>
      <c r="F15" s="57" t="s">
        <v>52</v>
      </c>
      <c r="G15" s="59" t="s">
        <v>53</v>
      </c>
      <c r="H15" s="57" t="s">
        <v>50</v>
      </c>
      <c r="I15" s="57" t="s">
        <v>54</v>
      </c>
      <c r="J15" s="42" t="s">
        <v>141</v>
      </c>
      <c r="K15" s="57" t="s">
        <v>143</v>
      </c>
      <c r="L15" s="60" t="s">
        <v>56</v>
      </c>
    </row>
    <row r="16" spans="1:12" s="24" customFormat="1">
      <c r="B16" s="14"/>
      <c r="C16" s="55"/>
      <c r="D16" s="42" t="s">
        <v>44</v>
      </c>
      <c r="E16" s="42" t="s">
        <v>44</v>
      </c>
      <c r="F16" s="42" t="s">
        <v>57</v>
      </c>
      <c r="G16" s="42" t="s">
        <v>58</v>
      </c>
      <c r="H16" s="43" t="s">
        <v>44</v>
      </c>
      <c r="I16" s="42" t="s">
        <v>59</v>
      </c>
      <c r="J16" s="58" t="s">
        <v>142</v>
      </c>
      <c r="K16" s="168" t="s">
        <v>144</v>
      </c>
      <c r="L16" s="58" t="s">
        <v>60</v>
      </c>
    </row>
    <row r="17" spans="1:14">
      <c r="A17" s="22"/>
      <c r="B17" s="34"/>
      <c r="C17" s="61"/>
      <c r="D17" s="42" t="s">
        <v>61</v>
      </c>
      <c r="E17" s="43" t="s">
        <v>62</v>
      </c>
      <c r="F17" s="42" t="s">
        <v>44</v>
      </c>
      <c r="G17" s="42" t="s">
        <v>63</v>
      </c>
      <c r="H17" s="43"/>
      <c r="I17" s="62"/>
      <c r="J17" s="62" t="s">
        <v>55</v>
      </c>
      <c r="K17" s="53"/>
      <c r="L17" s="52"/>
    </row>
    <row r="18" spans="1:14" ht="24" customHeight="1">
      <c r="A18" s="175">
        <v>1</v>
      </c>
      <c r="B18" s="176"/>
      <c r="C18" s="63">
        <v>2</v>
      </c>
      <c r="D18" s="63">
        <v>3</v>
      </c>
      <c r="E18" s="63">
        <v>4</v>
      </c>
      <c r="F18" s="63">
        <v>5</v>
      </c>
      <c r="G18" s="26">
        <v>6</v>
      </c>
      <c r="H18" s="63">
        <v>7</v>
      </c>
      <c r="I18" s="26">
        <v>8</v>
      </c>
      <c r="J18" s="63">
        <v>9</v>
      </c>
      <c r="K18" s="26">
        <v>10</v>
      </c>
      <c r="L18" s="25">
        <v>11</v>
      </c>
      <c r="N18" s="68" t="s">
        <v>126</v>
      </c>
    </row>
    <row r="19" spans="1:14" ht="23.25" customHeight="1">
      <c r="B19" s="29"/>
      <c r="C19" s="28"/>
      <c r="D19" s="28"/>
      <c r="E19" s="28"/>
      <c r="F19" s="28"/>
      <c r="G19" s="28"/>
      <c r="H19" s="28"/>
    </row>
    <row r="20" spans="1:14" ht="22.5" customHeight="1">
      <c r="A20" s="72" t="str">
        <f>'1'!A17</f>
        <v>製造業</v>
      </c>
      <c r="B20" s="14"/>
      <c r="C20" s="148">
        <v>1</v>
      </c>
      <c r="D20" s="148">
        <v>0</v>
      </c>
      <c r="E20" s="148">
        <v>1</v>
      </c>
      <c r="F20" s="148">
        <v>0</v>
      </c>
      <c r="G20" s="148">
        <v>2</v>
      </c>
      <c r="H20" s="148">
        <v>0</v>
      </c>
      <c r="I20" s="148">
        <v>2</v>
      </c>
      <c r="J20" s="148">
        <v>0</v>
      </c>
      <c r="K20" s="148">
        <v>0</v>
      </c>
      <c r="L20" s="148">
        <v>0</v>
      </c>
      <c r="N20" s="155">
        <f>G20+H20-I20-J20-K20-L20</f>
        <v>0</v>
      </c>
    </row>
    <row r="21" spans="1:14" ht="24" customHeight="1">
      <c r="A21" s="181" t="str">
        <f>'1'!A18</f>
        <v>INDÚSTRIAS TRANSFORMADORAS</v>
      </c>
      <c r="B21" s="201"/>
      <c r="C21" s="148"/>
      <c r="D21" s="148"/>
      <c r="E21" s="148"/>
      <c r="F21" s="148"/>
      <c r="G21" s="148"/>
      <c r="H21" s="148"/>
      <c r="I21" s="148"/>
      <c r="J21" s="148"/>
      <c r="K21" s="148"/>
      <c r="L21" s="148"/>
    </row>
    <row r="22" spans="1:14">
      <c r="B22" s="29"/>
      <c r="C22" s="148"/>
      <c r="D22" s="148"/>
      <c r="E22" s="148"/>
      <c r="F22" s="148"/>
      <c r="G22" s="148"/>
      <c r="H22" s="148"/>
      <c r="I22" s="148"/>
      <c r="J22" s="148"/>
      <c r="K22" s="148"/>
      <c r="L22" s="148"/>
    </row>
    <row r="23" spans="1:14" ht="22.5" customHeight="1">
      <c r="A23" s="72" t="str">
        <f>'1'!A20</f>
        <v>建築</v>
      </c>
      <c r="B23" s="14"/>
      <c r="C23" s="148">
        <v>6</v>
      </c>
      <c r="D23" s="148">
        <v>0</v>
      </c>
      <c r="E23" s="148">
        <v>6</v>
      </c>
      <c r="F23" s="148">
        <v>0</v>
      </c>
      <c r="G23" s="148">
        <v>22</v>
      </c>
      <c r="H23" s="148">
        <v>5</v>
      </c>
      <c r="I23" s="148">
        <v>21</v>
      </c>
      <c r="J23" s="148">
        <v>0</v>
      </c>
      <c r="K23" s="148">
        <v>3</v>
      </c>
      <c r="L23" s="148">
        <v>3</v>
      </c>
      <c r="N23" s="155">
        <f>G23+H23-I23-J23-K23-L23</f>
        <v>0</v>
      </c>
    </row>
    <row r="24" spans="1:14" ht="24" customHeight="1">
      <c r="A24" s="181" t="str">
        <f>'1'!A21</f>
        <v>CONSTRUÇÃO</v>
      </c>
      <c r="B24" s="201"/>
      <c r="C24" s="148"/>
      <c r="D24" s="148"/>
      <c r="E24" s="148"/>
      <c r="F24" s="148"/>
      <c r="G24" s="148"/>
      <c r="H24" s="148"/>
      <c r="I24" s="148"/>
      <c r="J24" s="148"/>
      <c r="K24" s="148"/>
      <c r="L24" s="148"/>
    </row>
    <row r="25" spans="1:14">
      <c r="B25" s="29"/>
      <c r="C25" s="148"/>
      <c r="D25" s="148"/>
      <c r="E25" s="148"/>
      <c r="F25" s="148"/>
      <c r="G25" s="148"/>
      <c r="H25" s="148"/>
      <c r="I25" s="148"/>
      <c r="J25" s="148"/>
      <c r="K25" s="148"/>
      <c r="L25" s="148"/>
    </row>
    <row r="26" spans="1:14" ht="45.75" customHeight="1">
      <c r="A26" s="179" t="str">
        <f>'1'!A23</f>
        <v>批發及零售業；機動車、摩托車、個人及家庭物品的維修</v>
      </c>
      <c r="B26" s="201"/>
      <c r="C26" s="148">
        <v>10</v>
      </c>
      <c r="D26" s="148">
        <v>0</v>
      </c>
      <c r="E26" s="148">
        <v>10</v>
      </c>
      <c r="F26" s="148">
        <v>0</v>
      </c>
      <c r="G26" s="148">
        <v>27</v>
      </c>
      <c r="H26" s="148">
        <v>1</v>
      </c>
      <c r="I26" s="148">
        <v>23</v>
      </c>
      <c r="J26" s="148">
        <v>2</v>
      </c>
      <c r="K26" s="148">
        <v>3</v>
      </c>
      <c r="L26" s="148">
        <v>0</v>
      </c>
      <c r="N26" s="155">
        <f>G26+H26-I26-J26-K26-L26</f>
        <v>0</v>
      </c>
    </row>
    <row r="27" spans="1:14" ht="87" customHeight="1">
      <c r="A27" s="181" t="str">
        <f>'1'!A24</f>
        <v>COMÉRCIO POR GROSSO E A RETALHO; REPARAÇÃO DE VEÍCULOS AUTOMÓVEIS, MOTOCICLOS E DE BENS DE USO PESSOAL E DOMÉSTICO</v>
      </c>
      <c r="B27" s="201"/>
      <c r="C27" s="148"/>
      <c r="D27" s="148"/>
      <c r="E27" s="148"/>
      <c r="F27" s="148"/>
      <c r="G27" s="148"/>
      <c r="H27" s="148"/>
      <c r="I27" s="148"/>
      <c r="J27" s="148"/>
      <c r="K27" s="148"/>
      <c r="L27" s="148"/>
    </row>
    <row r="28" spans="1:14">
      <c r="B28" s="29"/>
      <c r="C28" s="148"/>
      <c r="D28" s="148"/>
      <c r="E28" s="148"/>
      <c r="F28" s="148"/>
      <c r="G28" s="148"/>
      <c r="H28" s="148"/>
      <c r="I28" s="148"/>
      <c r="J28" s="148"/>
      <c r="K28" s="148"/>
      <c r="L28" s="148"/>
    </row>
    <row r="29" spans="1:14" ht="22.5" customHeight="1">
      <c r="A29" s="179" t="str">
        <f>'1'!A26</f>
        <v>住宿、餐廳、酒樓及同類所</v>
      </c>
      <c r="B29" s="201"/>
      <c r="C29" s="148">
        <v>0</v>
      </c>
      <c r="D29" s="148">
        <v>0</v>
      </c>
      <c r="E29" s="148">
        <v>0</v>
      </c>
      <c r="F29" s="148">
        <v>0</v>
      </c>
      <c r="G29" s="148">
        <v>0</v>
      </c>
      <c r="H29" s="148">
        <v>0</v>
      </c>
      <c r="I29" s="148">
        <v>0</v>
      </c>
      <c r="J29" s="148">
        <v>0</v>
      </c>
      <c r="K29" s="148">
        <v>0</v>
      </c>
      <c r="L29" s="148">
        <v>0</v>
      </c>
      <c r="N29" s="155">
        <f>G29+H29-I29-J29-K29-L29</f>
        <v>0</v>
      </c>
    </row>
    <row r="30" spans="1:14" ht="24" customHeight="1">
      <c r="A30" s="181" t="str">
        <f>'1'!A27</f>
        <v>ALOJAMENTO, RESTAURANTES E SIMILARES</v>
      </c>
      <c r="B30" s="201"/>
      <c r="C30" s="148"/>
      <c r="D30" s="148"/>
      <c r="E30" s="148"/>
      <c r="F30" s="148"/>
      <c r="G30" s="148"/>
      <c r="H30" s="148"/>
      <c r="I30" s="148"/>
      <c r="J30" s="148"/>
      <c r="K30" s="148"/>
      <c r="L30" s="148"/>
    </row>
    <row r="31" spans="1:14">
      <c r="B31" s="29"/>
      <c r="C31" s="148"/>
      <c r="D31" s="148"/>
      <c r="E31" s="148"/>
      <c r="F31" s="148"/>
      <c r="G31" s="148"/>
      <c r="H31" s="148"/>
      <c r="I31" s="148"/>
      <c r="J31" s="148"/>
      <c r="K31" s="148"/>
      <c r="L31" s="148"/>
    </row>
    <row r="32" spans="1:14" ht="22.5" customHeight="1">
      <c r="A32" s="179" t="str">
        <f>'1'!A29</f>
        <v>運輸、貯藏及通訊</v>
      </c>
      <c r="B32" s="201"/>
      <c r="C32" s="148">
        <v>0</v>
      </c>
      <c r="D32" s="148">
        <v>0</v>
      </c>
      <c r="E32" s="148">
        <v>0</v>
      </c>
      <c r="F32" s="148">
        <v>0</v>
      </c>
      <c r="G32" s="148">
        <v>0</v>
      </c>
      <c r="H32" s="148">
        <v>0</v>
      </c>
      <c r="I32" s="148">
        <v>0</v>
      </c>
      <c r="J32" s="148">
        <v>0</v>
      </c>
      <c r="K32" s="148">
        <v>0</v>
      </c>
      <c r="L32" s="148">
        <v>0</v>
      </c>
      <c r="N32" s="155">
        <f>G32+H32-I32-J32-K32-L32</f>
        <v>0</v>
      </c>
    </row>
    <row r="33" spans="1:14" ht="45" customHeight="1">
      <c r="A33" s="181" t="str">
        <f>'1'!A30</f>
        <v>TRANSPORTES, ARMAZENAGEM E COMUNICAÇÕES</v>
      </c>
      <c r="B33" s="201"/>
      <c r="C33" s="148"/>
      <c r="D33" s="148"/>
      <c r="E33" s="148"/>
      <c r="F33" s="148"/>
      <c r="G33" s="148"/>
      <c r="H33" s="148"/>
      <c r="I33" s="148"/>
      <c r="J33" s="148"/>
      <c r="K33" s="148"/>
      <c r="L33" s="148"/>
    </row>
    <row r="34" spans="1:14">
      <c r="A34" s="65"/>
      <c r="B34" s="14"/>
      <c r="C34" s="148"/>
      <c r="D34" s="148"/>
      <c r="E34" s="148"/>
      <c r="F34" s="148"/>
      <c r="G34" s="148"/>
      <c r="H34" s="148"/>
      <c r="I34" s="148"/>
      <c r="J34" s="148"/>
      <c r="K34" s="148"/>
      <c r="L34" s="148"/>
    </row>
    <row r="35" spans="1:14" ht="22.5" customHeight="1">
      <c r="A35" s="179" t="str">
        <f>'1'!A32</f>
        <v>金融業務</v>
      </c>
      <c r="B35" s="201"/>
      <c r="C35" s="148">
        <v>2</v>
      </c>
      <c r="D35" s="148">
        <v>0</v>
      </c>
      <c r="E35" s="148">
        <v>2</v>
      </c>
      <c r="F35" s="148">
        <v>0</v>
      </c>
      <c r="G35" s="148">
        <v>4</v>
      </c>
      <c r="H35" s="148">
        <v>0</v>
      </c>
      <c r="I35" s="148">
        <v>4</v>
      </c>
      <c r="J35" s="148">
        <v>0</v>
      </c>
      <c r="K35" s="148">
        <v>0</v>
      </c>
      <c r="L35" s="148">
        <v>0</v>
      </c>
      <c r="N35" s="155">
        <f>G35+H35-I35-J35-K35-L35</f>
        <v>0</v>
      </c>
    </row>
    <row r="36" spans="1:14" ht="24" customHeight="1">
      <c r="A36" s="181" t="str">
        <f>'1'!A33</f>
        <v>ACTIVIDADES FINANCEIRAS</v>
      </c>
      <c r="B36" s="201"/>
      <c r="C36" s="148"/>
      <c r="D36" s="148"/>
      <c r="E36" s="148"/>
      <c r="F36" s="148"/>
      <c r="G36" s="148"/>
      <c r="H36" s="148"/>
      <c r="I36" s="148"/>
      <c r="J36" s="148"/>
      <c r="K36" s="148"/>
      <c r="L36" s="148"/>
    </row>
    <row r="37" spans="1:14">
      <c r="A37" s="65"/>
      <c r="B37" s="14"/>
      <c r="C37" s="148"/>
      <c r="D37" s="148"/>
      <c r="E37" s="148"/>
      <c r="F37" s="148"/>
      <c r="G37" s="148"/>
      <c r="H37" s="148"/>
      <c r="I37" s="148"/>
      <c r="J37" s="148"/>
      <c r="K37" s="148"/>
      <c r="L37" s="148"/>
    </row>
    <row r="38" spans="1:14" ht="22.5" customHeight="1">
      <c r="A38" s="179" t="str">
        <f>'1'!A35</f>
        <v>不動產業務</v>
      </c>
      <c r="B38" s="201"/>
      <c r="C38" s="148">
        <v>6</v>
      </c>
      <c r="D38" s="148">
        <v>0</v>
      </c>
      <c r="E38" s="148">
        <v>6</v>
      </c>
      <c r="F38" s="148">
        <v>0</v>
      </c>
      <c r="G38" s="148">
        <v>13</v>
      </c>
      <c r="H38" s="148">
        <v>3</v>
      </c>
      <c r="I38" s="148">
        <v>15</v>
      </c>
      <c r="J38" s="148">
        <v>0</v>
      </c>
      <c r="K38" s="148">
        <v>1</v>
      </c>
      <c r="L38" s="148">
        <v>0</v>
      </c>
      <c r="N38" s="155">
        <f>G38+H38-I38-J38-K38-L38</f>
        <v>0</v>
      </c>
    </row>
    <row r="39" spans="1:14" ht="25.5" customHeight="1">
      <c r="A39" s="181" t="str">
        <f>'1'!A36</f>
        <v>ACTIVIDADES IMOBILIÁRIAS</v>
      </c>
      <c r="B39" s="201"/>
      <c r="C39" s="148"/>
      <c r="D39" s="148"/>
      <c r="E39" s="148"/>
      <c r="F39" s="148"/>
      <c r="G39" s="148"/>
      <c r="H39" s="148"/>
      <c r="I39" s="148"/>
      <c r="J39" s="148"/>
      <c r="K39" s="148"/>
      <c r="L39" s="148"/>
    </row>
    <row r="40" spans="1:14">
      <c r="A40" s="65"/>
      <c r="B40" s="14"/>
      <c r="C40" s="148"/>
      <c r="D40" s="148"/>
      <c r="E40" s="148"/>
      <c r="F40" s="148"/>
      <c r="G40" s="148"/>
      <c r="H40" s="148"/>
      <c r="I40" s="148"/>
      <c r="J40" s="148"/>
      <c r="K40" s="148"/>
      <c r="L40" s="148"/>
    </row>
    <row r="41" spans="1:14" ht="22.5" customHeight="1">
      <c r="A41" s="179" t="str">
        <f>'1'!A38</f>
        <v>資訊及其相關的業務</v>
      </c>
      <c r="B41" s="201"/>
      <c r="C41" s="148">
        <v>0</v>
      </c>
      <c r="D41" s="148">
        <v>0</v>
      </c>
      <c r="E41" s="148">
        <v>0</v>
      </c>
      <c r="F41" s="148">
        <v>0</v>
      </c>
      <c r="G41" s="148">
        <v>0</v>
      </c>
      <c r="H41" s="148">
        <v>0</v>
      </c>
      <c r="I41" s="148">
        <v>0</v>
      </c>
      <c r="J41" s="148">
        <v>0</v>
      </c>
      <c r="K41" s="148">
        <v>0</v>
      </c>
      <c r="L41" s="148">
        <v>0</v>
      </c>
      <c r="N41" s="155">
        <f>G41+H41-I41-J41-K41-L41</f>
        <v>0</v>
      </c>
    </row>
    <row r="42" spans="1:14" ht="24" customHeight="1">
      <c r="A42" s="181" t="str">
        <f>'1'!A39</f>
        <v>ACTIVIDADES INFORMÁTICAS E CONEXAS</v>
      </c>
      <c r="B42" s="201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N42" s="155"/>
    </row>
    <row r="43" spans="1:14">
      <c r="A43" s="65"/>
      <c r="B43" s="14"/>
      <c r="C43" s="148"/>
      <c r="D43" s="148"/>
      <c r="E43" s="148"/>
      <c r="F43" s="148"/>
      <c r="G43" s="148"/>
      <c r="H43" s="148"/>
      <c r="I43" s="148"/>
      <c r="J43" s="148"/>
      <c r="K43" s="148"/>
      <c r="L43" s="148"/>
    </row>
    <row r="44" spans="1:14" ht="22.5" customHeight="1">
      <c r="A44" s="179" t="str">
        <f>'1'!A41</f>
        <v>主要向企業提供的其他服務</v>
      </c>
      <c r="B44" s="201"/>
      <c r="C44" s="148">
        <v>4</v>
      </c>
      <c r="D44" s="148">
        <v>0</v>
      </c>
      <c r="E44" s="148">
        <v>4</v>
      </c>
      <c r="F44" s="148">
        <v>0</v>
      </c>
      <c r="G44" s="148">
        <v>6</v>
      </c>
      <c r="H44" s="148">
        <v>3</v>
      </c>
      <c r="I44" s="148">
        <v>7</v>
      </c>
      <c r="J44" s="148">
        <v>2</v>
      </c>
      <c r="K44" s="148">
        <v>0</v>
      </c>
      <c r="L44" s="148">
        <v>0</v>
      </c>
      <c r="N44" s="155">
        <f>G44+H44-I44-J44-K44-L44</f>
        <v>0</v>
      </c>
    </row>
    <row r="45" spans="1:14" ht="45" customHeight="1">
      <c r="A45" s="181" t="str">
        <f>'1'!A42</f>
        <v>OUTRAS ACTIVIDADES DE SERVIÇOS PRESTADOS PRINCIPALMENTE ÀS EMPRESAS</v>
      </c>
      <c r="B45" s="201"/>
      <c r="C45" s="148"/>
      <c r="D45" s="148"/>
      <c r="E45" s="148"/>
      <c r="F45" s="148"/>
      <c r="G45" s="148"/>
      <c r="H45" s="148"/>
      <c r="I45" s="148"/>
      <c r="J45" s="148"/>
      <c r="K45" s="148"/>
      <c r="L45" s="148"/>
    </row>
    <row r="46" spans="1:14">
      <c r="A46" s="65"/>
      <c r="B46" s="14"/>
      <c r="C46" s="148"/>
      <c r="D46" s="148"/>
      <c r="E46" s="148"/>
      <c r="F46" s="148"/>
      <c r="G46" s="148"/>
      <c r="H46" s="148"/>
      <c r="I46" s="148"/>
      <c r="J46" s="148"/>
      <c r="K46" s="148"/>
      <c r="L46" s="148"/>
    </row>
    <row r="47" spans="1:14" ht="22.5" customHeight="1">
      <c r="A47" s="179" t="str">
        <f>'1'!A44</f>
        <v>教育、醫療衛生及社會福利</v>
      </c>
      <c r="B47" s="201"/>
      <c r="C47" s="148">
        <v>0</v>
      </c>
      <c r="D47" s="148">
        <v>0</v>
      </c>
      <c r="E47" s="148">
        <v>0</v>
      </c>
      <c r="F47" s="148">
        <v>0</v>
      </c>
      <c r="G47" s="148">
        <v>0</v>
      </c>
      <c r="H47" s="148">
        <v>0</v>
      </c>
      <c r="I47" s="148">
        <v>0</v>
      </c>
      <c r="J47" s="148">
        <v>0</v>
      </c>
      <c r="K47" s="148">
        <v>0</v>
      </c>
      <c r="L47" s="148">
        <v>0</v>
      </c>
      <c r="N47" s="155">
        <f>G47+H47-I47-J47-K47-L47</f>
        <v>0</v>
      </c>
    </row>
    <row r="48" spans="1:14" ht="24" customHeight="1">
      <c r="A48" s="181" t="str">
        <f>'1'!A45</f>
        <v xml:space="preserve">EDUCAÇÃO, SAÚDE E ACÇÃO SOCIAL </v>
      </c>
      <c r="B48" s="201"/>
      <c r="C48" s="148"/>
      <c r="D48" s="148"/>
      <c r="E48" s="148"/>
      <c r="F48" s="148"/>
      <c r="G48" s="148"/>
      <c r="H48" s="148"/>
      <c r="I48" s="148"/>
      <c r="J48" s="148"/>
      <c r="K48" s="148"/>
      <c r="L48" s="148"/>
    </row>
    <row r="49" spans="1:14">
      <c r="A49" s="65"/>
      <c r="B49" s="14"/>
      <c r="C49" s="148"/>
      <c r="D49" s="148"/>
      <c r="E49" s="148"/>
      <c r="F49" s="148"/>
      <c r="G49" s="148"/>
      <c r="H49" s="148"/>
      <c r="I49" s="148"/>
      <c r="J49" s="148"/>
      <c r="K49" s="148"/>
      <c r="L49" s="148"/>
    </row>
    <row r="50" spans="1:14" ht="22.5" customHeight="1">
      <c r="A50" s="179" t="str">
        <f>'1'!A47</f>
        <v>衛生、清潔及同類工作</v>
      </c>
      <c r="B50" s="201"/>
      <c r="C50" s="148">
        <v>0</v>
      </c>
      <c r="D50" s="148">
        <v>0</v>
      </c>
      <c r="E50" s="148">
        <v>0</v>
      </c>
      <c r="F50" s="148">
        <v>0</v>
      </c>
      <c r="G50" s="148">
        <v>0</v>
      </c>
      <c r="H50" s="148">
        <v>0</v>
      </c>
      <c r="I50" s="148">
        <v>0</v>
      </c>
      <c r="J50" s="148">
        <v>0</v>
      </c>
      <c r="K50" s="148">
        <v>0</v>
      </c>
      <c r="L50" s="148">
        <v>0</v>
      </c>
      <c r="N50" s="155">
        <f>G50+H50-I50-J50-K50-L50</f>
        <v>0</v>
      </c>
    </row>
    <row r="51" spans="1:14" ht="43.5" customHeight="1">
      <c r="A51" s="181" t="str">
        <f>'1'!A48</f>
        <v>SANEAMENTO, HIGIENE PÚBLICA E ACTIVIDADES SIMILARES</v>
      </c>
      <c r="B51" s="201"/>
      <c r="C51" s="148"/>
      <c r="D51" s="148"/>
      <c r="E51" s="148"/>
      <c r="F51" s="148"/>
      <c r="G51" s="148"/>
      <c r="H51" s="148"/>
      <c r="I51" s="148"/>
      <c r="J51" s="148"/>
      <c r="K51" s="148"/>
      <c r="L51" s="148"/>
    </row>
    <row r="52" spans="1:14">
      <c r="A52" s="65"/>
      <c r="B52" s="14"/>
      <c r="C52" s="148"/>
      <c r="D52" s="148"/>
      <c r="E52" s="148"/>
      <c r="F52" s="148"/>
      <c r="G52" s="148"/>
      <c r="H52" s="148"/>
      <c r="I52" s="148"/>
      <c r="J52" s="148"/>
      <c r="K52" s="148"/>
      <c r="L52" s="148"/>
    </row>
    <row r="53" spans="1:14" ht="22.5" customHeight="1">
      <c r="A53" s="179" t="str">
        <f>'1'!A50</f>
        <v>康樂、文化、體育活動及其他服務</v>
      </c>
      <c r="B53" s="201"/>
      <c r="C53" s="148">
        <v>0</v>
      </c>
      <c r="D53" s="148">
        <v>0</v>
      </c>
      <c r="E53" s="148">
        <v>0</v>
      </c>
      <c r="F53" s="148">
        <v>0</v>
      </c>
      <c r="G53" s="148">
        <v>0</v>
      </c>
      <c r="H53" s="148">
        <v>0</v>
      </c>
      <c r="I53" s="148">
        <v>0</v>
      </c>
      <c r="J53" s="148">
        <v>0</v>
      </c>
      <c r="K53" s="148">
        <v>0</v>
      </c>
      <c r="L53" s="148">
        <v>0</v>
      </c>
      <c r="N53" s="155">
        <f>G53+H53-I53-J53-K53-L53</f>
        <v>0</v>
      </c>
    </row>
    <row r="54" spans="1:14" ht="63" customHeight="1">
      <c r="A54" s="181" t="str">
        <f>'1'!A51</f>
        <v xml:space="preserve">ACTIVIDADES RECREATIVAS, CULTURAIS E DESPORTIVAS E OUTRAS ACTIVIDADES DE SERVIÇOS </v>
      </c>
      <c r="B54" s="201"/>
      <c r="C54" s="148"/>
      <c r="D54" s="148"/>
      <c r="E54" s="148"/>
      <c r="F54" s="148"/>
      <c r="G54" s="148"/>
      <c r="H54" s="148"/>
      <c r="I54" s="148"/>
      <c r="J54" s="148"/>
      <c r="K54" s="148"/>
      <c r="L54" s="148"/>
    </row>
    <row r="55" spans="1:14">
      <c r="A55" s="65"/>
      <c r="B55" s="14"/>
      <c r="C55" s="148"/>
      <c r="D55" s="148"/>
      <c r="E55" s="148"/>
      <c r="F55" s="148"/>
      <c r="G55" s="148"/>
      <c r="H55" s="148"/>
      <c r="I55" s="148"/>
      <c r="J55" s="148"/>
      <c r="K55" s="148"/>
      <c r="L55" s="148"/>
    </row>
    <row r="56" spans="1:14" ht="22.5" customHeight="1">
      <c r="A56" s="179" t="str">
        <f>'1'!A53</f>
        <v>其他未列明業務</v>
      </c>
      <c r="B56" s="201"/>
      <c r="C56" s="148">
        <v>0</v>
      </c>
      <c r="D56" s="148">
        <v>0</v>
      </c>
      <c r="E56" s="148">
        <v>0</v>
      </c>
      <c r="F56" s="148">
        <v>0</v>
      </c>
      <c r="G56" s="148">
        <v>0</v>
      </c>
      <c r="H56" s="148">
        <v>0</v>
      </c>
      <c r="I56" s="148">
        <v>0</v>
      </c>
      <c r="J56" s="148">
        <v>0</v>
      </c>
      <c r="K56" s="148">
        <v>0</v>
      </c>
      <c r="L56" s="148">
        <v>0</v>
      </c>
      <c r="N56" s="155">
        <f>G56+H56-I56-J56-K56-L56</f>
        <v>0</v>
      </c>
    </row>
    <row r="57" spans="1:14" ht="23.25" customHeight="1">
      <c r="A57" s="181" t="str">
        <f>'1'!A54</f>
        <v>OUTRAS ACTIVIDADES NÃO ESPECIFICADAS</v>
      </c>
      <c r="B57" s="201"/>
      <c r="C57" s="28"/>
      <c r="D57" s="28"/>
      <c r="E57" s="28"/>
      <c r="F57" s="28"/>
      <c r="G57" s="28"/>
      <c r="H57" s="28"/>
    </row>
    <row r="58" spans="1:14" ht="23.25" customHeight="1">
      <c r="A58" s="65"/>
      <c r="B58" s="149"/>
      <c r="C58" s="28"/>
      <c r="D58" s="28"/>
      <c r="E58" s="28"/>
      <c r="F58" s="28"/>
      <c r="G58" s="28"/>
      <c r="H58" s="28"/>
    </row>
    <row r="59" spans="1:14" ht="23.25" customHeight="1">
      <c r="A59" s="65"/>
      <c r="B59" s="149"/>
      <c r="C59" s="28"/>
      <c r="D59" s="28"/>
      <c r="E59" s="28"/>
      <c r="F59" s="28"/>
      <c r="G59" s="28"/>
      <c r="H59" s="28"/>
    </row>
    <row r="60" spans="1:14" ht="22.5" customHeight="1">
      <c r="A60" s="169" t="s">
        <v>66</v>
      </c>
      <c r="B60" s="170"/>
      <c r="C60" s="152">
        <v>27</v>
      </c>
      <c r="D60" s="152">
        <v>0</v>
      </c>
      <c r="E60" s="152">
        <v>27</v>
      </c>
      <c r="F60" s="152">
        <v>0</v>
      </c>
      <c r="G60" s="152">
        <v>59</v>
      </c>
      <c r="H60" s="152">
        <v>9</v>
      </c>
      <c r="I60" s="152">
        <v>51</v>
      </c>
      <c r="J60" s="152">
        <v>2</v>
      </c>
      <c r="K60" s="152">
        <v>12</v>
      </c>
      <c r="L60" s="152">
        <v>3</v>
      </c>
      <c r="N60" s="155">
        <f>G60+H60-I60-J60-K60-L60</f>
        <v>0</v>
      </c>
    </row>
    <row r="61" spans="1:14" ht="24" customHeight="1">
      <c r="A61" s="177" t="s">
        <v>67</v>
      </c>
      <c r="B61" s="178"/>
      <c r="C61" s="30"/>
      <c r="D61" s="30"/>
      <c r="E61" s="30"/>
      <c r="F61" s="30"/>
      <c r="G61" s="30"/>
      <c r="H61" s="30"/>
      <c r="I61" s="30"/>
      <c r="J61" s="30"/>
      <c r="K61" s="30"/>
      <c r="L61" s="30"/>
    </row>
    <row r="62" spans="1:14" ht="27" customHeight="1">
      <c r="B62" s="14"/>
      <c r="C62" s="30"/>
      <c r="D62" s="30"/>
      <c r="E62" s="30"/>
      <c r="F62" s="30"/>
      <c r="G62" s="30"/>
      <c r="H62" s="30"/>
      <c r="I62" s="30"/>
      <c r="J62" s="30"/>
      <c r="K62" s="30"/>
      <c r="L62" s="30"/>
    </row>
    <row r="63" spans="1:14" ht="22.5" customHeight="1">
      <c r="A63" s="169" t="s">
        <v>64</v>
      </c>
      <c r="B63" s="170"/>
      <c r="C63" s="152">
        <v>29</v>
      </c>
      <c r="D63" s="152">
        <v>0</v>
      </c>
      <c r="E63" s="152">
        <v>29</v>
      </c>
      <c r="F63" s="152">
        <v>0</v>
      </c>
      <c r="G63" s="152">
        <v>74</v>
      </c>
      <c r="H63" s="152">
        <v>12</v>
      </c>
      <c r="I63" s="152">
        <v>72</v>
      </c>
      <c r="J63" s="152">
        <v>4</v>
      </c>
      <c r="K63" s="152">
        <v>7</v>
      </c>
      <c r="L63" s="152">
        <v>3</v>
      </c>
      <c r="N63" s="155">
        <f>G63+H63-I63-J63-K63-L63</f>
        <v>0</v>
      </c>
    </row>
    <row r="64" spans="1:14" ht="24" customHeight="1">
      <c r="A64" s="177" t="s">
        <v>65</v>
      </c>
      <c r="B64" s="178"/>
      <c r="C64" s="30"/>
      <c r="D64" s="30"/>
      <c r="E64" s="30"/>
      <c r="F64" s="30"/>
      <c r="G64" s="30"/>
      <c r="H64" s="30"/>
      <c r="I64" s="30"/>
      <c r="J64" s="30"/>
      <c r="K64" s="30"/>
      <c r="L64" s="30"/>
    </row>
    <row r="65" spans="1:77" ht="27" customHeight="1">
      <c r="B65" s="31"/>
      <c r="C65" s="30"/>
      <c r="D65" s="30"/>
      <c r="E65" s="30"/>
      <c r="F65" s="30"/>
      <c r="G65" s="30"/>
      <c r="H65" s="30"/>
      <c r="I65" s="30"/>
      <c r="J65" s="30"/>
      <c r="K65" s="30"/>
      <c r="L65" s="30"/>
    </row>
    <row r="66" spans="1:77" ht="22.5" customHeight="1">
      <c r="A66" s="169" t="s">
        <v>68</v>
      </c>
      <c r="B66" s="170"/>
      <c r="C66" s="33">
        <f>(C63/C60-1)*100</f>
        <v>7.4074074074074181</v>
      </c>
      <c r="D66" s="33" t="s">
        <v>124</v>
      </c>
      <c r="E66" s="33">
        <f t="shared" ref="E66:L66" si="0">(E63/E60-1)*100</f>
        <v>7.4074074074074181</v>
      </c>
      <c r="F66" s="33" t="s">
        <v>133</v>
      </c>
      <c r="G66" s="33">
        <f t="shared" si="0"/>
        <v>25.423728813559322</v>
      </c>
      <c r="H66" s="33">
        <f t="shared" si="0"/>
        <v>33.333333333333329</v>
      </c>
      <c r="I66" s="33">
        <f t="shared" si="0"/>
        <v>41.176470588235304</v>
      </c>
      <c r="J66" s="33">
        <f t="shared" si="0"/>
        <v>100</v>
      </c>
      <c r="K66" s="33">
        <f t="shared" si="0"/>
        <v>-41.666666666666664</v>
      </c>
      <c r="L66" s="153">
        <f t="shared" si="0"/>
        <v>0</v>
      </c>
      <c r="M66" s="64"/>
      <c r="N66" s="64"/>
      <c r="O66" s="64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</row>
    <row r="67" spans="1:77">
      <c r="A67" s="177" t="s">
        <v>69</v>
      </c>
      <c r="B67" s="178"/>
    </row>
    <row r="68" spans="1:77">
      <c r="A68" s="22"/>
      <c r="B68" s="34"/>
      <c r="C68" s="67"/>
      <c r="D68" s="22"/>
      <c r="E68" s="22"/>
      <c r="F68" s="22"/>
      <c r="G68" s="22"/>
      <c r="H68" s="22"/>
      <c r="I68" s="22"/>
      <c r="J68" s="22"/>
      <c r="K68" s="22"/>
      <c r="L68" s="22"/>
    </row>
    <row r="69" spans="1:77">
      <c r="A69" s="7" t="s">
        <v>145</v>
      </c>
    </row>
  </sheetData>
  <mergeCells count="38">
    <mergeCell ref="D10:F10"/>
    <mergeCell ref="G11:H11"/>
    <mergeCell ref="G13:H13"/>
    <mergeCell ref="A11:B11"/>
    <mergeCell ref="A12:B12"/>
    <mergeCell ref="A13:B13"/>
    <mergeCell ref="A26:B26"/>
    <mergeCell ref="A27:B27"/>
    <mergeCell ref="A29:B29"/>
    <mergeCell ref="A30:B30"/>
    <mergeCell ref="A14:B14"/>
    <mergeCell ref="A18:B18"/>
    <mergeCell ref="A21:B21"/>
    <mergeCell ref="A24:B24"/>
    <mergeCell ref="A38:B38"/>
    <mergeCell ref="A39:B39"/>
    <mergeCell ref="A41:B41"/>
    <mergeCell ref="A42:B42"/>
    <mergeCell ref="A32:B32"/>
    <mergeCell ref="A33:B33"/>
    <mergeCell ref="A35:B35"/>
    <mergeCell ref="A36:B36"/>
    <mergeCell ref="A50:B50"/>
    <mergeCell ref="A51:B51"/>
    <mergeCell ref="A53:B53"/>
    <mergeCell ref="A54:B54"/>
    <mergeCell ref="A44:B44"/>
    <mergeCell ref="A45:B45"/>
    <mergeCell ref="A47:B47"/>
    <mergeCell ref="A48:B48"/>
    <mergeCell ref="A66:B66"/>
    <mergeCell ref="A67:B67"/>
    <mergeCell ref="A56:B56"/>
    <mergeCell ref="A57:B57"/>
    <mergeCell ref="A63:B63"/>
    <mergeCell ref="A64:B64"/>
    <mergeCell ref="A60:B60"/>
    <mergeCell ref="A61:B61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3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'1'!Print_Area</vt:lpstr>
      <vt:lpstr>'3'!Print_Area</vt:lpstr>
      <vt:lpstr>'4'!Print_Area</vt:lpstr>
      <vt:lpstr>'5'!Print_Area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2001-12-03T07:45:35Z</cp:lastPrinted>
  <dcterms:created xsi:type="dcterms:W3CDTF">2000-02-17T01:52:41Z</dcterms:created>
  <dcterms:modified xsi:type="dcterms:W3CDTF">2024-11-27T06:57:21Z</dcterms:modified>
</cp:coreProperties>
</file>