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270" tabRatio="2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9">'10'!$A$1:$N$31</definedName>
    <definedName name="_xlnm.Print_Area" localSheetId="10">'11'!$A$1:$L$61</definedName>
    <definedName name="_xlnm.Print_Area" localSheetId="1">'2'!$A$1:$I$42</definedName>
    <definedName name="_xlnm.Print_Area" localSheetId="2">'3'!$A$1:$N$47</definedName>
    <definedName name="_xlnm.Print_Area" localSheetId="3">'4'!$A$1:$Q$17</definedName>
    <definedName name="_xlnm.Print_Area" localSheetId="4">'5'!$A$1:$K$67</definedName>
    <definedName name="_xlnm.Print_Area" localSheetId="5">'6'!$A$1:$J$66</definedName>
    <definedName name="_xlnm.Print_Area" localSheetId="6">'7'!$A$1:$K$28</definedName>
    <definedName name="_xlnm.Print_Area" localSheetId="7">'8'!$A$1:$K$28</definedName>
    <definedName name="_xlnm.Print_Area" localSheetId="8">'9'!$A$1:$L$28</definedName>
    <definedName name="_xlnm.Print_Titles" localSheetId="0">'1'!$4:$9</definedName>
    <definedName name="_xlnm.Print_Titles" localSheetId="9">'10'!$2:$4</definedName>
    <definedName name="_xlnm.Print_Titles" localSheetId="10">'11'!$4:$6</definedName>
    <definedName name="_xlnm.Print_Titles" localSheetId="1">'2'!$4:$6</definedName>
    <definedName name="_xlnm.Print_Titles" localSheetId="2">'3'!$4:$10</definedName>
    <definedName name="_xlnm.Print_Titles" localSheetId="4">'5'!$4:$10</definedName>
    <definedName name="_xlnm.Print_Titles" localSheetId="5">'6'!$4:$9</definedName>
    <definedName name="_xlnm.Print_Titles" localSheetId="6">'7'!$2:$4</definedName>
    <definedName name="_xlnm.Print_Titles" localSheetId="7">'8'!$2:$4</definedName>
    <definedName name="_xlnm.Print_Titles" localSheetId="8">'9'!$2:$4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<sst xmlns="http://schemas.openxmlformats.org/spreadsheetml/2006/main" count="733" uniqueCount="411">
  <si>
    <t>9-</t>
  </si>
  <si>
    <r>
      <t xml:space="preserve">按原居地統計旅客人均消費結構
</t>
    </r>
    <r>
      <rPr>
        <sz val="14"/>
        <rFont val="Times New Roman"/>
        <family val="1"/>
      </rPr>
      <t>ESTRUTURA DA DESPESA PER CAPITA DOS VISITANTES POR LOCAL DE RESIDÊNCIA
STRUCTURE OF PER-CAPITA SPENDING OF VISITORS BY PLACE OF RESIDENCE</t>
    </r>
  </si>
  <si>
    <r>
      <t xml:space="preserve">原居地
</t>
    </r>
    <r>
      <rPr>
        <sz val="12.5"/>
        <rFont val="Times New Roman"/>
        <family val="1"/>
      </rPr>
      <t>Local de residência
Place of Residence</t>
    </r>
  </si>
  <si>
    <r>
      <t xml:space="preserve">購物
</t>
    </r>
    <r>
      <rPr>
        <sz val="12.5"/>
        <rFont val="Times New Roman"/>
        <family val="1"/>
      </rPr>
      <t>Compras
Shopping</t>
    </r>
  </si>
  <si>
    <r>
      <t xml:space="preserve">住宿
</t>
    </r>
    <r>
      <rPr>
        <sz val="12.5"/>
        <rFont val="Times New Roman"/>
        <family val="1"/>
      </rPr>
      <t>Alojamento
Accommodation</t>
    </r>
  </si>
  <si>
    <r>
      <t xml:space="preserve">餐飲
</t>
    </r>
    <r>
      <rPr>
        <sz val="12.5"/>
        <rFont val="Times New Roman"/>
        <family val="1"/>
      </rPr>
      <t>Alimentação
Food &amp; Beverage</t>
    </r>
  </si>
  <si>
    <r>
      <t>對外交通</t>
    </r>
    <r>
      <rPr>
        <sz val="12.5"/>
        <rFont val="Times New Roman"/>
        <family val="1"/>
      </rPr>
      <t xml:space="preserve">
Transportes externos
Outbound Transport</t>
    </r>
  </si>
  <si>
    <r>
      <t xml:space="preserve">其他
</t>
    </r>
    <r>
      <rPr>
        <sz val="12.5"/>
        <rFont val="Times New Roman"/>
        <family val="1"/>
      </rPr>
      <t>Outras
Others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</si>
  <si>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</si>
  <si>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</si>
  <si>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 xml:space="preserve">個人遊
</t>
    </r>
    <r>
      <rPr>
        <sz val="13.5"/>
        <rFont val="Times New Roman"/>
        <family val="1"/>
      </rPr>
      <t>Com visto individual
Individual Visit Scheme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</si>
  <si>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</si>
  <si>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台灣
</t>
    </r>
    <r>
      <rPr>
        <sz val="13.5"/>
        <rFont val="Times New Roman"/>
        <family val="1"/>
      </rPr>
      <t>Taiwan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</si>
  <si>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</si>
  <si>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Sourtheast Asia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</si>
  <si>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</si>
  <si>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</si>
  <si>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</si>
  <si>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東南亞其他
</t>
    </r>
    <r>
      <rPr>
        <sz val="13.5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</si>
  <si>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</si>
  <si>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</si>
  <si>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</si>
  <si>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</si>
  <si>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</si>
  <si>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澳洲
</t>
    </r>
    <r>
      <rPr>
        <sz val="13.5"/>
        <rFont val="Times New Roman"/>
        <family val="1"/>
      </rPr>
      <t>Austrália
Australia</t>
    </r>
  </si>
  <si>
    <r>
      <t xml:space="preserve">大洋洲其他
</t>
    </r>
    <r>
      <rPr>
        <sz val="13.5"/>
        <rFont val="Times New Roman"/>
        <family val="1"/>
      </rPr>
      <t>Outros países da Oceânia
Other Oceanian Countries</t>
    </r>
  </si>
  <si>
    <r>
      <t xml:space="preserve">其他
</t>
    </r>
    <r>
      <rPr>
        <sz val="13.5"/>
        <rFont val="Times New Roman"/>
        <family val="1"/>
      </rPr>
      <t>Outros
Others</t>
    </r>
  </si>
  <si>
    <t>資料來源：旅客消費調查</t>
  </si>
  <si>
    <t>註：對外交通費不包括機票費用</t>
  </si>
  <si>
    <t>Nota: Os transportes externos excluem os bilhetes de avião e helicóptero</t>
  </si>
  <si>
    <t>Source of data: Visitor Expenditure Survey</t>
  </si>
  <si>
    <t>Note: Outbound transport excludes airfare</t>
  </si>
  <si>
    <t>10-</t>
  </si>
  <si>
    <r>
      <t xml:space="preserve">按原居地統計旅客人均購物消費結構
</t>
    </r>
    <r>
      <rPr>
        <sz val="14"/>
        <rFont val="Times New Roman"/>
        <family val="1"/>
      </rPr>
      <t>ESTRUTURA DA DESPESA PER CAPITA EM COMPRAS DOS VISITANTES POR LOCAL DE RESIDÊNCIA
STRUCTURE OF PER-CAPITA SHOPPING SPENDING OF VISITORS BY PLACE OF RESIDENCE</t>
    </r>
  </si>
  <si>
    <t>%</t>
  </si>
  <si>
    <r>
      <t xml:space="preserve">原居地
</t>
    </r>
    <r>
      <rPr>
        <sz val="12.5"/>
        <rFont val="Times New Roman"/>
        <family val="1"/>
      </rPr>
      <t>Local de residência
Place of Residence</t>
    </r>
  </si>
  <si>
    <r>
      <t xml:space="preserve">成衣
</t>
    </r>
    <r>
      <rPr>
        <sz val="12.5"/>
        <rFont val="Times New Roman"/>
        <family val="1"/>
      </rPr>
      <t>Vestuário
Clothing</t>
    </r>
  </si>
  <si>
    <r>
      <t xml:space="preserve">珠寶手錶
</t>
    </r>
    <r>
      <rPr>
        <sz val="12.5"/>
        <rFont val="Times New Roman"/>
        <family val="1"/>
      </rPr>
      <t>Jóias / relógios
Jewellery &amp; Watches</t>
    </r>
  </si>
  <si>
    <r>
      <t xml:space="preserve">手信食品
</t>
    </r>
    <r>
      <rPr>
        <sz val="12.5"/>
        <rFont val="Times New Roman"/>
        <family val="1"/>
      </rPr>
      <t>Alimentos / doces
 Local Food Products</t>
    </r>
  </si>
  <si>
    <r>
      <t xml:space="preserve">化妝品及香水
</t>
    </r>
    <r>
      <rPr>
        <sz val="12.5"/>
        <rFont val="Times New Roman"/>
        <family val="1"/>
      </rPr>
      <t>Produtos cosméticos / perfumes
Cosmetics &amp; Perfume</t>
    </r>
  </si>
  <si>
    <r>
      <t xml:space="preserve">鞋、手袋及錢包
</t>
    </r>
    <r>
      <rPr>
        <sz val="12.5"/>
        <rFont val="Times New Roman"/>
        <family val="1"/>
      </rPr>
      <t>Sapatos / malas / carteiras
Shoes, Handbags &amp; Wallets</t>
    </r>
  </si>
  <si>
    <r>
      <t xml:space="preserve">其他
</t>
    </r>
    <r>
      <rPr>
        <sz val="12.5"/>
        <rFont val="Times New Roman"/>
        <family val="1"/>
      </rPr>
      <t>Outras
Others</t>
    </r>
  </si>
  <si>
    <r>
      <t>0</t>
    </r>
    <r>
      <rPr>
        <vertAlign val="superscript"/>
        <sz val="15"/>
        <rFont val="Times New Roman"/>
        <family val="1"/>
      </rPr>
      <t>#</t>
    </r>
  </si>
  <si>
    <t>-</t>
  </si>
  <si>
    <t>絕對數值為零</t>
  </si>
  <si>
    <t>Absolute value equals zero</t>
  </si>
  <si>
    <r>
      <t>由於小數進位關係，百分率之和可能不等於</t>
    </r>
    <r>
      <rPr>
        <sz val="12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</si>
  <si>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</si>
  <si>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</si>
  <si>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Fonte de informação: Inquérito às Despesas dos Visitantes</t>
  </si>
  <si>
    <t>7-</t>
  </si>
  <si>
    <r>
      <t xml:space="preserve">按原居地統計的旅客總消費
</t>
    </r>
    <r>
      <rPr>
        <sz val="14"/>
        <rFont val="Times New Roman"/>
        <family val="1"/>
      </rPr>
      <t>DESPESA TOTAL DOS VISITANTES POR LOCAL DE RESIDÊNCIA
TOTAL SPENDING OF VISITORS BY PLACE OF RESIDENCE</t>
    </r>
  </si>
  <si>
    <r>
      <t>百萬澳門元</t>
    </r>
    <r>
      <rPr>
        <sz val="12"/>
        <rFont val="Times New Roman"/>
        <family val="1"/>
      </rPr>
      <t xml:space="preserve">   Milhões de Patacas   Million MOP</t>
    </r>
  </si>
  <si>
    <r>
      <t xml:space="preserve">原居地
</t>
    </r>
    <r>
      <rPr>
        <sz val="13.5"/>
        <rFont val="Times New Roman"/>
        <family val="1"/>
      </rPr>
      <t>Local de residência
Place of Residence</t>
    </r>
  </si>
  <si>
    <r>
      <t>旅客</t>
    </r>
    <r>
      <rPr>
        <sz val="13.5"/>
        <rFont val="Times New Roman"/>
        <family val="1"/>
      </rPr>
      <t xml:space="preserve">    Visitante    Visitor</t>
    </r>
  </si>
  <si>
    <r>
      <t>留宿旅客</t>
    </r>
    <r>
      <rPr>
        <sz val="13.5"/>
        <rFont val="Times New Roman"/>
        <family val="1"/>
      </rPr>
      <t xml:space="preserve">    Turista    Overnight Visitor</t>
    </r>
  </si>
  <si>
    <r>
      <t>不過夜旅客</t>
    </r>
    <r>
      <rPr>
        <sz val="13.5"/>
        <rFont val="Times New Roman"/>
        <family val="1"/>
      </rPr>
      <t xml:space="preserve">    Excursionista    Same-day Visitor</t>
    </r>
  </si>
  <si>
    <r>
      <t xml:space="preserve">變動率
</t>
    </r>
    <r>
      <rPr>
        <sz val="13"/>
        <rFont val="Times New Roman"/>
        <family val="1"/>
      </rPr>
      <t>Taxa de variação
Rate of Change
(%)</t>
    </r>
  </si>
  <si>
    <r>
      <t xml:space="preserve">總數
</t>
    </r>
    <r>
      <rPr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</si>
  <si>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</si>
  <si>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 xml:space="preserve">個人遊
</t>
    </r>
    <r>
      <rPr>
        <sz val="13.5"/>
        <rFont val="Times New Roman"/>
        <family val="1"/>
      </rPr>
      <t>Com visto individual
Individual Visit Scheme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</si>
  <si>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</si>
  <si>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台灣
</t>
    </r>
    <r>
      <rPr>
        <sz val="13.5"/>
        <rFont val="Times New Roman"/>
        <family val="1"/>
      </rPr>
      <t>Taiwan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</si>
  <si>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</si>
  <si>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Sourtheast Asia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</si>
  <si>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</si>
  <si>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</si>
  <si>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</si>
  <si>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東南亞其他
</t>
    </r>
    <r>
      <rPr>
        <sz val="13.5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</si>
  <si>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</si>
  <si>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</si>
  <si>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美洲其他
</t>
    </r>
    <r>
      <rPr>
        <sz val="13.5"/>
        <rFont val="Times New Roman"/>
        <family val="1"/>
      </rPr>
      <t>Outros países americanos
Other American Courtries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</si>
  <si>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</si>
  <si>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</si>
  <si>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歐洲其他
</t>
    </r>
    <r>
      <rPr>
        <sz val="13.5"/>
        <rFont val="Times New Roman"/>
        <family val="1"/>
      </rPr>
      <t>Outros países europeus
Other European Countries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</si>
  <si>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</si>
  <si>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澳洲
</t>
    </r>
    <r>
      <rPr>
        <sz val="13.5"/>
        <rFont val="Times New Roman"/>
        <family val="1"/>
      </rPr>
      <t>Austrália
Australia</t>
    </r>
  </si>
  <si>
    <r>
      <t xml:space="preserve">大洋洲其他
</t>
    </r>
    <r>
      <rPr>
        <sz val="13.5"/>
        <rFont val="Times New Roman"/>
        <family val="1"/>
      </rPr>
      <t>Outros países da Oceânia
Other Oceanian Countries</t>
    </r>
  </si>
  <si>
    <r>
      <t xml:space="preserve">其他
</t>
    </r>
    <r>
      <rPr>
        <sz val="13.5"/>
        <rFont val="Times New Roman"/>
        <family val="1"/>
      </rPr>
      <t>Outros
Others</t>
    </r>
  </si>
  <si>
    <t>資料來源：旅客消費調查</t>
  </si>
  <si>
    <t>Source of data: Visitor Expenditure Survey</t>
  </si>
  <si>
    <t>8-</t>
  </si>
  <si>
    <r>
      <t xml:space="preserve">按原居地統計的旅客人均消費
</t>
    </r>
    <r>
      <rPr>
        <sz val="14"/>
        <rFont val="Times New Roman"/>
        <family val="1"/>
      </rPr>
      <t>DESPESA PER CAPITA DOS VISITANTES POR LOCAL DE RESIDÊNCIA
PER-CAPITA SPENDING OF VISITORS BY PLACE OF RESIDENCE</t>
    </r>
  </si>
  <si>
    <r>
      <t>澳門元</t>
    </r>
    <r>
      <rPr>
        <sz val="12"/>
        <rFont val="Times New Roman"/>
        <family val="1"/>
      </rPr>
      <t xml:space="preserve">   Patacas   MOP</t>
    </r>
  </si>
  <si>
    <r>
      <t>0</t>
    </r>
    <r>
      <rPr>
        <vertAlign val="superscript"/>
        <sz val="14"/>
        <rFont val="Times New Roman"/>
        <family val="1"/>
      </rPr>
      <t>#</t>
    </r>
  </si>
  <si>
    <r>
      <t>0</t>
    </r>
    <r>
      <rPr>
        <vertAlign val="superscript"/>
        <sz val="12"/>
        <rFont val="Times New Roman"/>
        <family val="1"/>
      </rPr>
      <t>#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數字少於採用單位半數</t>
    </r>
  </si>
  <si>
    <t xml:space="preserve">     Resultado inferior a metade da unidade adoptada</t>
  </si>
  <si>
    <t xml:space="preserve">     Magnitude less than half of the unit employed</t>
  </si>
  <si>
    <t>%</t>
  </si>
  <si>
    <t>Macau e China</t>
  </si>
  <si>
    <t xml:space="preserve">Macau e </t>
  </si>
  <si>
    <t>Continental</t>
  </si>
  <si>
    <t>outros locais</t>
  </si>
  <si>
    <t>Taxa de variação</t>
  </si>
  <si>
    <t>Macao &amp;</t>
  </si>
  <si>
    <t>Rate of Change</t>
  </si>
  <si>
    <t>Mainland China</t>
  </si>
  <si>
    <t>Other Regions</t>
  </si>
  <si>
    <r>
      <t xml:space="preserve">總數
</t>
    </r>
    <r>
      <rPr>
        <sz val="10"/>
        <rFont val="Times New Roman"/>
        <family val="1"/>
      </rPr>
      <t>TOTAL
GRAND TOTAL</t>
    </r>
  </si>
  <si>
    <r>
      <t>中國大陸</t>
    </r>
    <r>
      <rPr>
        <sz val="9.5"/>
        <rFont val="Times New Roman"/>
        <family val="1"/>
      </rPr>
      <t xml:space="preserve">
China Continental
Mainland China</t>
    </r>
  </si>
  <si>
    <r>
      <t>　　廣東省
　　</t>
    </r>
    <r>
      <rPr>
        <sz val="9.5"/>
        <rFont val="Times New Roman"/>
        <family val="1"/>
      </rPr>
      <t xml:space="preserve">Província de Guangdong
</t>
    </r>
    <r>
      <rPr>
        <sz val="9.5"/>
        <rFont val="新細明體"/>
        <family val="1"/>
      </rPr>
      <t>　　</t>
    </r>
    <r>
      <rPr>
        <sz val="9.5"/>
        <rFont val="Times New Roman"/>
        <family val="1"/>
      </rPr>
      <t>Guangdong Province</t>
    </r>
  </si>
  <si>
    <r>
      <t>香港</t>
    </r>
    <r>
      <rPr>
        <sz val="9.5"/>
        <rFont val="Times New Roman"/>
        <family val="1"/>
      </rPr>
      <t xml:space="preserve">
Hong Kong</t>
    </r>
  </si>
  <si>
    <r>
      <t>台灣</t>
    </r>
    <r>
      <rPr>
        <sz val="9.5"/>
        <rFont val="Times New Roman"/>
        <family val="1"/>
      </rPr>
      <t xml:space="preserve">
Taiwan</t>
    </r>
  </si>
  <si>
    <r>
      <t>印度</t>
    </r>
    <r>
      <rPr>
        <sz val="9.5"/>
        <rFont val="Times New Roman"/>
        <family val="1"/>
      </rPr>
      <t xml:space="preserve">
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</si>
  <si>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</si>
  <si>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>日本</t>
    </r>
    <r>
      <rPr>
        <sz val="9.5"/>
        <rFont val="Times New Roman"/>
        <family val="1"/>
      </rPr>
      <t xml:space="preserve">
Japão
Japan</t>
    </r>
  </si>
  <si>
    <r>
      <t>馬來西亞</t>
    </r>
    <r>
      <rPr>
        <sz val="9.5"/>
        <rFont val="Times New Roman"/>
        <family val="1"/>
      </rPr>
      <t xml:space="preserve">
Malásia
Malaysia</t>
    </r>
  </si>
  <si>
    <r>
      <t>菲律賓</t>
    </r>
    <r>
      <rPr>
        <sz val="9.5"/>
        <rFont val="Times New Roman"/>
        <family val="1"/>
      </rPr>
      <t xml:space="preserve">
Filipinas
Philippines</t>
    </r>
  </si>
  <si>
    <r>
      <t>大韓民國</t>
    </r>
    <r>
      <rPr>
        <sz val="9.5"/>
        <rFont val="Times New Roman"/>
        <family val="1"/>
      </rPr>
      <t xml:space="preserve">
República da Coreia
Republic of Korea</t>
    </r>
  </si>
  <si>
    <r>
      <t>新加坡</t>
    </r>
    <r>
      <rPr>
        <sz val="9.5"/>
        <rFont val="Times New Roman"/>
        <family val="1"/>
      </rPr>
      <t xml:space="preserve">
Singapura
Singapore</t>
    </r>
  </si>
  <si>
    <r>
      <t>泰國</t>
    </r>
    <r>
      <rPr>
        <sz val="9.5"/>
        <rFont val="Times New Roman"/>
        <family val="1"/>
      </rPr>
      <t xml:space="preserve">
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</si>
  <si>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</si>
  <si>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 xml:space="preserve">亞洲其他
</t>
    </r>
    <r>
      <rPr>
        <sz val="9.5"/>
        <rFont val="Times New Roman"/>
        <family val="1"/>
      </rPr>
      <t>Outros países asiáticos
Other Asian Countries</t>
    </r>
  </si>
  <si>
    <r>
      <t xml:space="preserve">巴西
</t>
    </r>
    <r>
      <rPr>
        <sz val="9.5"/>
        <rFont val="Times New Roman"/>
        <family val="1"/>
      </rPr>
      <t>Brasil
Brazil</t>
    </r>
  </si>
  <si>
    <r>
      <t>0</t>
    </r>
    <r>
      <rPr>
        <vertAlign val="superscript"/>
        <sz val="11"/>
        <rFont val="Times New Roman"/>
        <family val="1"/>
      </rPr>
      <t>#</t>
    </r>
  </si>
  <si>
    <r>
      <t>加拿大</t>
    </r>
    <r>
      <rPr>
        <sz val="9.5"/>
        <rFont val="Times New Roman"/>
        <family val="1"/>
      </rPr>
      <t xml:space="preserve">
Canadá
Canada</t>
    </r>
  </si>
  <si>
    <r>
      <t>美國</t>
    </r>
    <r>
      <rPr>
        <sz val="9.5"/>
        <rFont val="Times New Roman"/>
        <family val="1"/>
      </rPr>
      <t xml:space="preserve">
E.U.A.
U.S.A.</t>
    </r>
  </si>
  <si>
    <r>
      <t xml:space="preserve">美洲其他
</t>
    </r>
    <r>
      <rPr>
        <sz val="9.5"/>
        <rFont val="Times New Roman"/>
        <family val="1"/>
      </rPr>
      <t>Outros países americanos
Other American Countries</t>
    </r>
  </si>
  <si>
    <r>
      <t>法國</t>
    </r>
    <r>
      <rPr>
        <sz val="9.5"/>
        <rFont val="Times New Roman"/>
        <family val="1"/>
      </rPr>
      <t xml:space="preserve">
França
France</t>
    </r>
  </si>
  <si>
    <r>
      <t>德國</t>
    </r>
    <r>
      <rPr>
        <sz val="9.5"/>
        <rFont val="Times New Roman"/>
        <family val="1"/>
      </rPr>
      <t xml:space="preserve">
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</si>
  <si>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</si>
  <si>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>意大利</t>
    </r>
    <r>
      <rPr>
        <sz val="9.5"/>
        <rFont val="Times New Roman"/>
        <family val="1"/>
      </rPr>
      <t xml:space="preserve">
Itália
Italy</t>
    </r>
  </si>
  <si>
    <r>
      <t>葡萄牙</t>
    </r>
    <r>
      <rPr>
        <sz val="9.5"/>
        <rFont val="Times New Roman"/>
        <family val="1"/>
      </rPr>
      <t xml:space="preserve">
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</si>
  <si>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</si>
  <si>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</si>
  <si>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</si>
  <si>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>英國</t>
    </r>
    <r>
      <rPr>
        <sz val="9.5"/>
        <rFont val="Times New Roman"/>
        <family val="1"/>
      </rPr>
      <t xml:space="preserve">
Reino Unido
United Kingdom</t>
    </r>
  </si>
  <si>
    <r>
      <t xml:space="preserve">歐洲其他
</t>
    </r>
    <r>
      <rPr>
        <sz val="9.5"/>
        <rFont val="Times New Roman"/>
        <family val="1"/>
      </rPr>
      <t>Outros países europeus
Other European Countries</t>
    </r>
  </si>
  <si>
    <r>
      <t>澳洲</t>
    </r>
    <r>
      <rPr>
        <sz val="9.5"/>
        <rFont val="Times New Roman"/>
        <family val="1"/>
      </rPr>
      <t xml:space="preserve">
Austrália
Australia</t>
    </r>
  </si>
  <si>
    <r>
      <t>新西蘭</t>
    </r>
    <r>
      <rPr>
        <sz val="9.5"/>
        <rFont val="Times New Roman"/>
        <family val="1"/>
      </rPr>
      <t xml:space="preserve">
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</si>
  <si>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</si>
  <si>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</si>
  <si>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>其他</t>
    </r>
    <r>
      <rPr>
        <sz val="9.5"/>
        <rFont val="Times New Roman"/>
        <family val="1"/>
      </rPr>
      <t xml:space="preserve">
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</si>
  <si>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</si>
  <si>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-</t>
  </si>
  <si>
    <t>絕對數值為零</t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</si>
  <si>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</si>
  <si>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</si>
  <si>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Inquérito Mensal às Agências de Viagens</t>
  </si>
  <si>
    <t>Valor absoluto igual a zero</t>
  </si>
  <si>
    <t>Resultado inferior a metade da unidade adoptada</t>
  </si>
  <si>
    <t>Source of data: Monthly Survey of Travel Agencies</t>
  </si>
  <si>
    <t>Absolute value equals zero</t>
  </si>
  <si>
    <t>Magnitude less than half of the unit employed</t>
  </si>
  <si>
    <t>Guests (No.)</t>
  </si>
  <si>
    <t>酒店業主要指標</t>
  </si>
  <si>
    <t>PRINCIPAIS INDICADORES DOS HOTÉIS E SIMILARES</t>
  </si>
  <si>
    <t>PRINCIPAL INDICATORS OF THE HOTEL INDUSTRY</t>
  </si>
  <si>
    <r>
      <t>場所分類</t>
    </r>
    <r>
      <rPr>
        <sz val="10"/>
        <rFont val="Times New Roman"/>
        <family val="1"/>
      </rPr>
      <t xml:space="preserve"> 
Classificação dos estabelecimentos 
Classification of  Establishments</t>
    </r>
  </si>
  <si>
    <t>有營業場所</t>
  </si>
  <si>
    <t>客房</t>
  </si>
  <si>
    <r>
      <t>入住率</t>
    </r>
    <r>
      <rPr>
        <sz val="10"/>
        <rFont val="Times New Roman"/>
        <family val="1"/>
      </rPr>
      <t xml:space="preserve"> (%)</t>
    </r>
  </si>
  <si>
    <r>
      <t>住客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人次</t>
    </r>
    <r>
      <rPr>
        <sz val="10"/>
        <rFont val="Times New Roman"/>
        <family val="1"/>
      </rPr>
      <t>)</t>
    </r>
  </si>
  <si>
    <r>
      <t>平均留宿時間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晚</t>
    </r>
    <r>
      <rPr>
        <sz val="10"/>
        <rFont val="Times New Roman"/>
        <family val="1"/>
      </rPr>
      <t>)</t>
    </r>
  </si>
  <si>
    <t>Estabelecimentos com actividade</t>
  </si>
  <si>
    <t>Quartos</t>
  </si>
  <si>
    <t>Taxa de ocupação (%)</t>
  </si>
  <si>
    <t>Número de hóspedes (Nº)</t>
  </si>
  <si>
    <t>Permanência média da estadia (Noite)</t>
  </si>
  <si>
    <t>Operating Establishments</t>
  </si>
  <si>
    <t>Guests Rooms</t>
  </si>
  <si>
    <t>Occupancy Rate (%)</t>
  </si>
  <si>
    <t>Average Length of Stay (Night)</t>
  </si>
  <si>
    <r>
      <t xml:space="preserve">差異
</t>
    </r>
    <r>
      <rPr>
        <sz val="10"/>
        <rFont val="Times New Roman"/>
        <family val="1"/>
      </rPr>
      <t>Diferença
Difference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</si>
  <si>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</si>
  <si>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r>
      <t>2012</t>
    </r>
    <r>
      <rPr>
        <vertAlign val="superscript"/>
        <sz val="10"/>
        <rFont val="Times New Roman"/>
        <family val="1"/>
      </rPr>
      <t>r</t>
    </r>
  </si>
  <si>
    <r>
      <t>差異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百分點</t>
    </r>
    <r>
      <rPr>
        <sz val="10"/>
        <rFont val="Times New Roman"/>
        <family val="1"/>
      </rPr>
      <t>)
Diferença
(pontos percentuais)
Difference
(percentage point)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</si>
  <si>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</si>
  <si>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</si>
  <si>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</si>
  <si>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</si>
  <si>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</si>
  <si>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</si>
  <si>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公寓
</t>
    </r>
    <r>
      <rPr>
        <sz val="10"/>
        <rFont val="Times New Roman"/>
        <family val="1"/>
      </rPr>
      <t>Pensões
Guesthouses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</si>
  <si>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</si>
  <si>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t>r</t>
  </si>
  <si>
    <t>-</t>
  </si>
  <si>
    <t>絕對數值為零</t>
  </si>
  <si>
    <t>Fonte de informação: Inquérito Mensal aos Estabelecimentos Hoteleiros</t>
  </si>
  <si>
    <t>Dado revisto</t>
  </si>
  <si>
    <t>Valor absoluto igual a zero</t>
  </si>
  <si>
    <t>Source of data: Monthly Survey of Hotels and Similar Establishments</t>
  </si>
  <si>
    <t>Absolute value equals zero</t>
  </si>
  <si>
    <t>公寓</t>
  </si>
  <si>
    <t>原居地</t>
  </si>
  <si>
    <t>按原居地統計住客</t>
  </si>
  <si>
    <t xml:space="preserve">HÓSPEDES POR LOCAL DE RESIDÊNCIA </t>
  </si>
  <si>
    <t>HOTEL GUESTS BY PLACE OF RESIDENCE</t>
  </si>
  <si>
    <r>
      <t>人次</t>
    </r>
    <r>
      <rPr>
        <sz val="9"/>
        <rFont val="Times New Roman"/>
        <family val="1"/>
      </rPr>
      <t xml:space="preserve">   Nº   No.</t>
    </r>
  </si>
  <si>
    <t>場所分類</t>
  </si>
  <si>
    <r>
      <t>酒店</t>
    </r>
    <r>
      <rPr>
        <sz val="10"/>
        <rFont val="Times New Roman"/>
        <family val="1"/>
      </rPr>
      <t xml:space="preserve">   Hotéis   Hotels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</si>
  <si>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</si>
  <si>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</si>
  <si>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t>Classificação dos estabelecimentos</t>
  </si>
  <si>
    <t>Classification of Establishments</t>
  </si>
  <si>
    <r>
      <t>五星級</t>
    </r>
    <r>
      <rPr>
        <vertAlign val="superscript"/>
        <sz val="10"/>
        <rFont val="Times New Roman"/>
        <family val="1"/>
      </rPr>
      <t xml:space="preserve"> </t>
    </r>
  </si>
  <si>
    <t>四星級</t>
  </si>
  <si>
    <t>三星級</t>
  </si>
  <si>
    <t>二星級</t>
  </si>
  <si>
    <t>Pensões</t>
  </si>
  <si>
    <t>Local de residência</t>
  </si>
  <si>
    <t>5 estrelas</t>
  </si>
  <si>
    <t>4 estrelas</t>
  </si>
  <si>
    <t>3 estrelas</t>
  </si>
  <si>
    <t>2 estrelas</t>
  </si>
  <si>
    <t>Guesthouses</t>
  </si>
  <si>
    <t>Place of Residence</t>
  </si>
  <si>
    <t>5-star</t>
  </si>
  <si>
    <t>4-star</t>
  </si>
  <si>
    <t>3-star</t>
  </si>
  <si>
    <t>2-star</t>
  </si>
  <si>
    <r>
      <t xml:space="preserve">中國大陸
</t>
    </r>
    <r>
      <rPr>
        <sz val="10"/>
        <rFont val="Times New Roman"/>
        <family val="1"/>
      </rPr>
      <t>China Continental
Mainland China</t>
    </r>
  </si>
  <si>
    <r>
      <t>2012</t>
    </r>
    <r>
      <rPr>
        <vertAlign val="superscript"/>
        <sz val="9"/>
        <rFont val="Times New Roman"/>
        <family val="1"/>
      </rPr>
      <t>r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</si>
  <si>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</si>
  <si>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澳門
</t>
    </r>
    <r>
      <rPr>
        <sz val="10"/>
        <rFont val="Times New Roman"/>
        <family val="1"/>
      </rPr>
      <t>Macau
Macao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</si>
  <si>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</si>
  <si>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</si>
  <si>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</si>
  <si>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</si>
  <si>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</si>
  <si>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</si>
  <si>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大韓民國
</t>
    </r>
    <r>
      <rPr>
        <sz val="10"/>
        <rFont val="Times New Roman"/>
        <family val="1"/>
      </rPr>
      <t>República da Coreia
Republic of Korea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</si>
  <si>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</si>
  <si>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</si>
  <si>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亞洲其他
</t>
    </r>
    <r>
      <rPr>
        <sz val="10"/>
        <rFont val="Times New Roman"/>
        <family val="1"/>
      </rPr>
      <t>Outros países asiáticos
Other Asian Countries</t>
    </r>
  </si>
  <si>
    <r>
      <t xml:space="preserve">加拿大
</t>
    </r>
    <r>
      <rPr>
        <sz val="10"/>
        <rFont val="Times New Roman"/>
        <family val="1"/>
      </rPr>
      <t>Canadá
Canada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</si>
  <si>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</si>
  <si>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美洲其他
</t>
    </r>
    <r>
      <rPr>
        <sz val="10"/>
        <rFont val="Times New Roman"/>
        <family val="1"/>
      </rPr>
      <t>Outros países americanos
Other American Countries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</si>
  <si>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</si>
  <si>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</si>
  <si>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</si>
  <si>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</si>
  <si>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</si>
  <si>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歐洲其他
</t>
    </r>
    <r>
      <rPr>
        <sz val="10"/>
        <rFont val="Times New Roman"/>
        <family val="1"/>
      </rPr>
      <t>Outros países europeus
Other European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</si>
  <si>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</si>
  <si>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</si>
  <si>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</si>
  <si>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</si>
  <si>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</si>
  <si>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</si>
  <si>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</si>
  <si>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</si>
  <si>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t>按原居地統計住客的平均留宿時間</t>
  </si>
  <si>
    <t xml:space="preserve">PERMANÊNCIA MÉDIA DA ESTADIA DOS HÓSPEDES POR LOCAL DE RESIDÊNCIA </t>
  </si>
  <si>
    <t>AVERAGE LENGTH OF STAY OF HOTEL GUESTS BY PLACE OF RESIDENCE</t>
  </si>
  <si>
    <r>
      <t>晚</t>
    </r>
    <r>
      <rPr>
        <sz val="9"/>
        <rFont val="Times New Roman"/>
        <family val="1"/>
      </rPr>
      <t xml:space="preserve">   Noite   Night</t>
    </r>
  </si>
  <si>
    <t>公寓</t>
  </si>
  <si>
    <t>-</t>
  </si>
  <si>
    <t>#</t>
  </si>
  <si>
    <t>保密資料</t>
  </si>
  <si>
    <t>Dado confidencial</t>
  </si>
  <si>
    <t>Confidential data</t>
  </si>
  <si>
    <t>按目的地統計使用旅行社服務之外出澳門居民</t>
  </si>
  <si>
    <t>RESIDENTES DE MACAU QUE VIAJARAM COM RECURSO A SERVIÇOS DE AGÊNCIAS DE VIAGEM, POR DESTINO</t>
  </si>
  <si>
    <t>OUTBOUND MACAO RESIDENTS TRAVELLING USING SERVICES OF TRAVEL AGENCIES BY DESTINATION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</si>
  <si>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</si>
  <si>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目的地
</t>
    </r>
    <r>
      <rPr>
        <sz val="10"/>
        <rFont val="Times New Roman"/>
        <family val="1"/>
      </rPr>
      <t>Destino
Destination</t>
    </r>
  </si>
  <si>
    <r>
      <t>總數</t>
    </r>
    <r>
      <rPr>
        <sz val="10"/>
        <rFont val="Times New Roman"/>
        <family val="1"/>
      </rPr>
      <t xml:space="preserve">
Total</t>
    </r>
  </si>
  <si>
    <r>
      <t>隨團</t>
    </r>
    <r>
      <rPr>
        <sz val="10"/>
        <rFont val="Times New Roman"/>
        <family val="1"/>
      </rPr>
      <t xml:space="preserve">
Em excursão
In Package Tour</t>
    </r>
  </si>
  <si>
    <r>
      <t>非隨團</t>
    </r>
    <r>
      <rPr>
        <sz val="10"/>
        <rFont val="Times New Roman"/>
        <family val="1"/>
      </rPr>
      <t xml:space="preserve">
Individualmente
Under Individual Arrangements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</si>
  <si>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</si>
  <si>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</si>
  <si>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</si>
  <si>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</si>
  <si>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10"/>
        <rFont val="Times New Roman"/>
        <family val="1"/>
      </rPr>
      <t>China Continental
Mainland China</t>
    </r>
  </si>
  <si>
    <r>
      <t>　　廣東省
　　</t>
    </r>
    <r>
      <rPr>
        <sz val="10"/>
        <rFont val="Times New Roman"/>
        <family val="1"/>
      </rPr>
      <t xml:space="preserve">Província de Guangdong
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>Guangdong Province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</si>
  <si>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</si>
  <si>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</si>
  <si>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</si>
  <si>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</si>
  <si>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</si>
  <si>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</si>
  <si>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</si>
  <si>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大韓民國
</t>
    </r>
    <r>
      <rPr>
        <sz val="10"/>
        <rFont val="Times New Roman"/>
        <family val="1"/>
      </rPr>
      <t>República da Coreia
Republic of Korea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</si>
  <si>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</si>
  <si>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</si>
  <si>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</si>
  <si>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 xml:space="preserve">亞洲其他
</t>
    </r>
    <r>
      <rPr>
        <sz val="10"/>
        <rFont val="Times New Roman"/>
        <family val="1"/>
      </rPr>
      <t>Outros países asiáticos
Other Asian Countries</t>
    </r>
  </si>
  <si>
    <r>
      <t xml:space="preserve">美國
</t>
    </r>
    <r>
      <rPr>
        <sz val="10"/>
        <rFont val="Times New Roman"/>
        <family val="1"/>
      </rPr>
      <t>E. U. A.
U. S. A.</t>
    </r>
  </si>
  <si>
    <t>#</t>
  </si>
  <si>
    <r>
      <t xml:space="preserve">美洲其他
</t>
    </r>
    <r>
      <rPr>
        <sz val="10"/>
        <rFont val="Times New Roman"/>
        <family val="1"/>
      </rPr>
      <t>Outros países americanos
Other American Countries</t>
    </r>
  </si>
  <si>
    <r>
      <t>法國</t>
    </r>
    <r>
      <rPr>
        <sz val="10"/>
        <rFont val="Times New Roman"/>
        <family val="1"/>
      </rPr>
      <t xml:space="preserve">
França
France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</si>
  <si>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</si>
  <si>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</si>
  <si>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</si>
  <si>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</si>
  <si>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</si>
  <si>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歐洲其他
</t>
    </r>
    <r>
      <rPr>
        <sz val="10"/>
        <rFont val="Times New Roman"/>
        <family val="1"/>
      </rPr>
      <t>Outros países europeus
Other European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</si>
  <si>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</si>
  <si>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</si>
  <si>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南非
</t>
    </r>
    <r>
      <rPr>
        <sz val="10"/>
        <rFont val="Times New Roman"/>
        <family val="1"/>
      </rPr>
      <t>África do Sul
South Africa</t>
    </r>
  </si>
  <si>
    <r>
      <t xml:space="preserve">其他
</t>
    </r>
    <r>
      <rPr>
        <sz val="10"/>
        <rFont val="Times New Roman"/>
        <family val="1"/>
      </rPr>
      <t>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</si>
  <si>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</si>
  <si>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-</t>
  </si>
  <si>
    <t>絕對數值為零</t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</si>
  <si>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</si>
  <si>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</si>
  <si>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#</t>
  </si>
  <si>
    <t>Fonte de informação: Inquérito Mensal às Agências de Viagens</t>
  </si>
  <si>
    <t>Valor absoluto igual a zero</t>
  </si>
  <si>
    <t>Resultado inferior a metade da unidade adoptada</t>
  </si>
  <si>
    <t>Source of data: Monthly Survey of Travel Agencies</t>
  </si>
  <si>
    <t>Absolute value equals zero</t>
  </si>
  <si>
    <t>Magnitude less than half of the unit employed</t>
  </si>
  <si>
    <t>Resultado inferior a metade da unidade adoptada</t>
  </si>
  <si>
    <t>1-</t>
  </si>
  <si>
    <t>按原居地統計之入境及不過夜旅客</t>
  </si>
  <si>
    <t>ENTRADA DE VISITANTES E EXCURSIONISTAS POR LOCAL DE RESIDÊNCIA</t>
  </si>
  <si>
    <t>VISITOR ARRIVALS AND SAME-DAY VISITORS BY PLACE OF RESIDENCE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</si>
  <si>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</si>
  <si>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</si>
  <si>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入境旅客</t>
    </r>
    <r>
      <rPr>
        <sz val="10"/>
        <rFont val="Times New Roman"/>
        <family val="1"/>
      </rPr>
      <t xml:space="preserve">   Entrada de visitantes   Visitor Arrival</t>
    </r>
  </si>
  <si>
    <r>
      <t>不過夜旅客</t>
    </r>
    <r>
      <rPr>
        <sz val="10"/>
        <rFont val="Times New Roman"/>
        <family val="1"/>
      </rPr>
      <t xml:space="preserve">   Excursionistas   Same-day Visitor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</si>
  <si>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</si>
  <si>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</si>
  <si>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變動率
</t>
    </r>
    <r>
      <rPr>
        <sz val="10"/>
        <rFont val="Times New Roman"/>
        <family val="1"/>
      </rPr>
      <t>Taxa de variação
Rate of Change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</si>
  <si>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</si>
  <si>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</si>
  <si>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</si>
  <si>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</si>
  <si>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</si>
  <si>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</si>
  <si>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</si>
  <si>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</si>
  <si>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</si>
  <si>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</si>
  <si>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</si>
  <si>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</si>
  <si>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</si>
  <si>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>0</t>
    </r>
    <r>
      <rPr>
        <vertAlign val="superscript"/>
        <sz val="10"/>
        <rFont val="Times New Roman"/>
        <family val="1"/>
      </rPr>
      <t>#</t>
    </r>
  </si>
  <si>
    <r>
      <t xml:space="preserve">亞洲其他
</t>
    </r>
    <r>
      <rPr>
        <sz val="9.5"/>
        <rFont val="Times New Roman"/>
        <family val="1"/>
      </rPr>
      <t>Outros países asiáticos
Other Asian Countries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</si>
  <si>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</si>
  <si>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</si>
  <si>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</si>
  <si>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美洲其他
</t>
    </r>
    <r>
      <rPr>
        <sz val="9.5"/>
        <rFont val="Times New Roman"/>
        <family val="1"/>
      </rPr>
      <t>Outros países americanos
Other American Countries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</si>
  <si>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</si>
  <si>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</si>
  <si>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</si>
  <si>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</si>
  <si>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</si>
  <si>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</si>
  <si>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</si>
  <si>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</si>
  <si>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</si>
  <si>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歐洲其他
</t>
    </r>
    <r>
      <rPr>
        <sz val="9.5"/>
        <rFont val="Times New Roman"/>
        <family val="1"/>
      </rPr>
      <t>Outros países europeus
Other European Countries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</si>
  <si>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</si>
  <si>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</si>
  <si>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</si>
  <si>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</si>
  <si>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</si>
  <si>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</si>
  <si>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</si>
  <si>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</si>
  <si>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</si>
  <si>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</si>
  <si>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</si>
  <si>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t>按原居地統計之旅客平均逗留時間</t>
  </si>
  <si>
    <t>TEMPO MÉDIO DE PERMANÊNCIA DOS VISITANTES POR LOCAL DE RESIDÊNCIA</t>
  </si>
  <si>
    <t>AVERAGE LENGTH OF STAY OF VISITORS BY PLACE OF RESIDENCE</t>
  </si>
  <si>
    <r>
      <t>日</t>
    </r>
    <r>
      <rPr>
        <sz val="10"/>
        <rFont val="Times New Roman"/>
        <family val="1"/>
      </rPr>
      <t xml:space="preserve">  Dia  Day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</si>
  <si>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</si>
  <si>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旅客
</t>
    </r>
    <r>
      <rPr>
        <sz val="10"/>
        <rFont val="Times New Roman"/>
        <family val="1"/>
      </rPr>
      <t>Visitante
Visitor</t>
    </r>
  </si>
  <si>
    <r>
      <t xml:space="preserve">留宿旅客
</t>
    </r>
    <r>
      <rPr>
        <sz val="10"/>
        <rFont val="Times New Roman"/>
        <family val="1"/>
      </rPr>
      <t>Turista
Overnight Visitor</t>
    </r>
  </si>
  <si>
    <r>
      <t xml:space="preserve">不過夜旅客
</t>
    </r>
    <r>
      <rPr>
        <sz val="10"/>
        <rFont val="Times New Roman"/>
        <family val="1"/>
      </rPr>
      <t>Excursionista
Same-Day Visitor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</si>
  <si>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</si>
  <si>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中國大陸
</t>
    </r>
    <r>
      <rPr>
        <sz val="9.5"/>
        <rFont val="Times New Roman"/>
        <family val="1"/>
      </rPr>
      <t>China Continental
Mainland China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</si>
  <si>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</si>
  <si>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</si>
  <si>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印度
</t>
    </r>
    <r>
      <rPr>
        <sz val="9.5"/>
        <rFont val="Times New Roman"/>
        <family val="1"/>
      </rPr>
      <t>Índia
India</t>
    </r>
  </si>
  <si>
    <r>
      <t xml:space="preserve">印尼
</t>
    </r>
    <r>
      <rPr>
        <sz val="9.5"/>
        <rFont val="Times New Roman"/>
        <family val="1"/>
      </rPr>
      <t>Indonésia
Indonesia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</si>
  <si>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</si>
  <si>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</si>
  <si>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菲律賓
</t>
    </r>
    <r>
      <rPr>
        <sz val="9.5"/>
        <rFont val="Times New Roman"/>
        <family val="1"/>
      </rPr>
      <t>Filipinas
Philippines</t>
    </r>
  </si>
  <si>
    <r>
      <t xml:space="preserve">大韓民國
</t>
    </r>
    <r>
      <rPr>
        <sz val="9.5"/>
        <rFont val="Times New Roman"/>
        <family val="1"/>
      </rPr>
      <t>República da Coreia
Republic of Korea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</si>
  <si>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</si>
  <si>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</si>
  <si>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越南
</t>
    </r>
    <r>
      <rPr>
        <sz val="9.5"/>
        <rFont val="Times New Roman"/>
        <family val="1"/>
      </rPr>
      <t>Vietname
Vietnam</t>
    </r>
  </si>
  <si>
    <r>
      <t xml:space="preserve">巴西
</t>
    </r>
    <r>
      <rPr>
        <sz val="9.5"/>
        <rFont val="Times New Roman"/>
        <family val="1"/>
      </rPr>
      <t>Brasil
Brazil</t>
    </r>
  </si>
  <si>
    <r>
      <t xml:space="preserve">加拿大
</t>
    </r>
    <r>
      <rPr>
        <sz val="9.5"/>
        <rFont val="Times New Roman"/>
        <family val="1"/>
      </rPr>
      <t>Canadá
Canada</t>
    </r>
  </si>
  <si>
    <r>
      <t xml:space="preserve">美國
</t>
    </r>
    <r>
      <rPr>
        <sz val="9.5"/>
        <rFont val="Times New Roman"/>
        <family val="1"/>
      </rPr>
      <t>E.U.A.
U.S.A.</t>
    </r>
  </si>
  <si>
    <r>
      <t xml:space="preserve">法國
</t>
    </r>
    <r>
      <rPr>
        <sz val="9.5"/>
        <rFont val="Times New Roman"/>
        <family val="1"/>
      </rPr>
      <t>França
France</t>
    </r>
  </si>
  <si>
    <r>
      <t xml:space="preserve">德國
</t>
    </r>
    <r>
      <rPr>
        <sz val="9.5"/>
        <rFont val="Times New Roman"/>
        <family val="1"/>
      </rPr>
      <t>Alemanha
Germany</t>
    </r>
  </si>
  <si>
    <r>
      <t xml:space="preserve">荷蘭
</t>
    </r>
    <r>
      <rPr>
        <sz val="9.5"/>
        <rFont val="Times New Roman"/>
        <family val="1"/>
      </rPr>
      <t>Holanda
Netherlands</t>
    </r>
  </si>
  <si>
    <r>
      <t xml:space="preserve">意大利
</t>
    </r>
    <r>
      <rPr>
        <sz val="9.5"/>
        <rFont val="Times New Roman"/>
        <family val="1"/>
      </rPr>
      <t>Itália
Italy</t>
    </r>
  </si>
  <si>
    <r>
      <t xml:space="preserve">葡萄牙
</t>
    </r>
    <r>
      <rPr>
        <sz val="9.5"/>
        <rFont val="Times New Roman"/>
        <family val="1"/>
      </rPr>
      <t>Portugal</t>
    </r>
  </si>
  <si>
    <r>
      <t xml:space="preserve">俄羅斯
</t>
    </r>
    <r>
      <rPr>
        <sz val="9.5"/>
        <rFont val="Times New Roman"/>
        <family val="1"/>
      </rPr>
      <t>Federação Russa
Russian Federation</t>
    </r>
  </si>
  <si>
    <r>
      <t xml:space="preserve">西班牙
</t>
    </r>
    <r>
      <rPr>
        <sz val="9.5"/>
        <rFont val="Times New Roman"/>
        <family val="1"/>
      </rPr>
      <t>Espanha
Spain</t>
    </r>
  </si>
  <si>
    <r>
      <t xml:space="preserve">瑞士
</t>
    </r>
    <r>
      <rPr>
        <sz val="9.5"/>
        <rFont val="Times New Roman"/>
        <family val="1"/>
      </rPr>
      <t>Suíça
Switzerland</t>
    </r>
  </si>
  <si>
    <r>
      <t xml:space="preserve">英國
</t>
    </r>
    <r>
      <rPr>
        <sz val="9.5"/>
        <rFont val="Times New Roman"/>
        <family val="1"/>
      </rPr>
      <t>Reino Unido
United Kingdom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</si>
  <si>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</si>
  <si>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新西蘭
</t>
    </r>
    <r>
      <rPr>
        <sz val="9.5"/>
        <rFont val="Times New Roman"/>
        <family val="1"/>
      </rPr>
      <t>Nova Zelândia
New Zealand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</si>
  <si>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</si>
  <si>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南非
</t>
    </r>
    <r>
      <rPr>
        <sz val="9.5"/>
        <rFont val="Times New Roman"/>
        <family val="1"/>
      </rPr>
      <t>África do Sul 
South Africa</t>
    </r>
  </si>
  <si>
    <r>
      <t xml:space="preserve">其他
</t>
    </r>
    <r>
      <rPr>
        <sz val="9.5"/>
        <rFont val="Times New Roman"/>
        <family val="1"/>
      </rPr>
      <t>Outros
Others</t>
    </r>
  </si>
  <si>
    <t>Fonte de informação: Corpo de Polícia de Segurança Pública</t>
  </si>
  <si>
    <t>Source of data: Public Security Police</t>
  </si>
  <si>
    <t>Valor absoluto igual a zero</t>
  </si>
  <si>
    <t>修訂數字</t>
  </si>
  <si>
    <t>Revised figures</t>
  </si>
  <si>
    <t>變動率</t>
  </si>
  <si>
    <t>(%)</t>
  </si>
  <si>
    <t>按原居地及旅遊線統計隨團來澳旅客</t>
  </si>
  <si>
    <t>ENTRADA DE VISITANTES EM EXCURSÃO, POR LOCAL DE RESIDÊNCIA E SEGUNDO O ITINERÁRIO DA EXCURSÃO</t>
  </si>
  <si>
    <t>INBOUND VISITORS IN PACKAGE TOUR BY PLACE OF RESIDENCE AND TYPE OF ITINERARY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</si>
  <si>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</si>
  <si>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</si>
  <si>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澳門</t>
    </r>
    <r>
      <rPr>
        <vertAlign val="superscript"/>
        <sz val="9.5"/>
        <rFont val="Times New Roman"/>
        <family val="1"/>
      </rPr>
      <t xml:space="preserve">
</t>
    </r>
    <r>
      <rPr>
        <sz val="9.5"/>
        <rFont val="Times New Roman"/>
        <family val="1"/>
      </rPr>
      <t>Macau</t>
    </r>
    <r>
      <rPr>
        <vertAlign val="superscript"/>
        <sz val="9.5"/>
        <rFont val="Times New Roman"/>
        <family val="1"/>
      </rPr>
      <t xml:space="preserve">
</t>
    </r>
    <r>
      <rPr>
        <sz val="9.5"/>
        <rFont val="Times New Roman"/>
        <family val="1"/>
      </rPr>
      <t>Macao</t>
    </r>
  </si>
  <si>
    <t>澳門及中國大陸</t>
  </si>
  <si>
    <t>澳門及其他地區</t>
  </si>
  <si>
    <r>
      <t xml:space="preserve">總數
</t>
    </r>
    <r>
      <rPr>
        <sz val="9.5"/>
        <rFont val="Times New Roman"/>
        <family val="1"/>
      </rPr>
      <t>Total</t>
    </r>
  </si>
  <si>
    <r>
      <t xml:space="preserve">結構
</t>
    </r>
    <r>
      <rPr>
        <sz val="9.5"/>
        <rFont val="Times New Roman"/>
        <family val="1"/>
      </rPr>
      <t>Estrutura
Structure
(%)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</si>
</sst>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_(&quot;HK$&quot;* #,##0_);_(&quot;HK$&quot;* \(#,##0\);_(&quot;HK$&quot;* &quot;-&quot;_);_(@_)"/>
    <numFmt numFmtId="179" formatCode="_(&quot;HK$&quot;* #,##0.00_);_(&quot;HK$&quot;* \(#,##0.00\);_(&quot;HK$&quot;* &quot;-&quot;??_);_(@_)"/>
    <numFmt numFmtId="180" formatCode="0.0_);[Red]\(0.0\)"/>
    <numFmt numFmtId="181" formatCode="General_)"/>
    <numFmt numFmtId="182" formatCode="#\ ###\ ##0;#\ ###\ ##0;&quot;-&quot;"/>
    <numFmt numFmtId="183" formatCode="0.0"/>
    <numFmt numFmtId="184" formatCode="0.0_ "/>
    <numFmt numFmtId="185" formatCode="#,##0.0"/>
    <numFmt numFmtId="186" formatCode="##\-"/>
    <numFmt numFmtId="187" formatCode="#,###,##0.0;\-#,###,##0.0;&quot;- &quot;;&quot;..&quot;"/>
    <numFmt numFmtId="188" formatCode="yyyy&quot;年&quot;m&quot;月&quot;;@"/>
    <numFmt numFmtId="189" formatCode="#\ ###\ ##0\ \ ;#\ ###\ ##0\ \ ;&quot;-  &quot;"/>
    <numFmt numFmtId="190" formatCode="0.00_)"/>
    <numFmt numFmtId="191" formatCode="#\ ###\ ##0"/>
    <numFmt numFmtId="192" formatCode="0.00_ "/>
    <numFmt numFmtId="193" formatCode="#,###,##0.0;#,###,##0.0;&quot;-  &quot;"/>
    <numFmt numFmtId="194" formatCode="0.0_)"/>
    <numFmt numFmtId="195" formatCode="#\ ##0.00;\-#\ ##0.00;&quot;- &quot;"/>
    <numFmt numFmtId="196" formatCode="#,###,##0.0;\ \-\ #,###,##0.0;&quot;-  &quot;"/>
    <numFmt numFmtId="197" formatCode="#\ ###\ ##0;\ \-\ ###\ ##0;&quot;-&quot;"/>
    <numFmt numFmtId="198" formatCode="#\ ###\ ##0.0;\ \-\ ###\ ##0.0;&quot;-&quot;"/>
    <numFmt numFmtId="199" formatCode="##0.0;\-\ ##0.0;&quot;-&quot;"/>
    <numFmt numFmtId="200" formatCode="#\ ###\ ##0\ \ \ ;#\ ###\ ##0\ \ \ ;&quot;-   &quot;"/>
    <numFmt numFmtId="201" formatCode="#\ ###\ \ "/>
    <numFmt numFmtId="202" formatCode="#,##0.0\ \ \ "/>
    <numFmt numFmtId="203" formatCode="0.0_)\ \ "/>
    <numFmt numFmtId="204" formatCode="#\ ##0.0"/>
    <numFmt numFmtId="205" formatCode="#\ ##0"/>
    <numFmt numFmtId="206" formatCode="#\ ###\ ##0;#\ ###\ ##0;&quot;- &quot;"/>
    <numFmt numFmtId="207" formatCode="#\-"/>
    <numFmt numFmtId="208" formatCode="#\ ##0\ \ \ "/>
    <numFmt numFmtId="209" formatCode="#\ ###\ ##0\ \ \ ;#\ ###\ ##0\ \ \ ;&quot;-    &quot;"/>
  </numFmts>
  <fonts count="61">
    <font>
      <sz val="12"/>
      <name val="新細明體"/>
      <family val="1"/>
    </font>
    <font>
      <u val="single"/>
      <sz val="6.4"/>
      <color indexed="36"/>
      <name val="MS Sans Serif"/>
      <family val="2"/>
    </font>
    <font>
      <u val="single"/>
      <sz val="6.4"/>
      <color indexed="12"/>
      <name val="MS Sans Serif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6"/>
      <name val="MS Sans Serif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vertAlign val="superscript"/>
      <sz val="9.5"/>
      <name val="Times New Roman"/>
      <family val="1"/>
    </font>
    <font>
      <sz val="9.5"/>
      <name val="細明體"/>
      <family val="3"/>
    </font>
    <font>
      <vertAlign val="superscript"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u val="single"/>
      <sz val="10"/>
      <color indexed="12"/>
      <name val="Arial"/>
      <family val="2"/>
    </font>
    <font>
      <b/>
      <sz val="18"/>
      <color indexed="56"/>
      <name val="新細明體"/>
      <family val="1"/>
    </font>
    <font>
      <sz val="12"/>
      <color indexed="20"/>
      <name val="新細明體"/>
      <family val="1"/>
    </font>
    <font>
      <sz val="14"/>
      <name val="新細明體"/>
      <family val="1"/>
    </font>
    <font>
      <sz val="14.5"/>
      <name val="Times New Roman"/>
      <family val="1"/>
    </font>
    <font>
      <sz val="13.5"/>
      <name val="Times New Roman"/>
      <family val="1"/>
    </font>
    <font>
      <sz val="13.5"/>
      <name val="新細明體"/>
      <family val="1"/>
    </font>
    <font>
      <sz val="13"/>
      <name val="Times New Roman"/>
      <family val="1"/>
    </font>
    <font>
      <sz val="13"/>
      <name val="新細明體"/>
      <family val="1"/>
    </font>
    <font>
      <vertAlign val="superscript"/>
      <sz val="14"/>
      <name val="Times New Roman"/>
      <family val="1"/>
    </font>
    <font>
      <sz val="15"/>
      <name val="Times New Roman"/>
      <family val="1"/>
    </font>
    <font>
      <sz val="12.5"/>
      <name val="Times New Roman"/>
      <family val="1"/>
    </font>
    <font>
      <sz val="12.5"/>
      <name val="新細明體"/>
      <family val="1"/>
    </font>
    <font>
      <vertAlign val="superscript"/>
      <sz val="1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Font="0" applyBorder="0" applyAlignment="0">
      <protection hidden="1"/>
    </xf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9" borderId="4" applyNumberFormat="0" applyFon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8" applyNumberFormat="0" applyAlignment="0" applyProtection="0"/>
    <xf numFmtId="0" fontId="14" fillId="24" borderId="9" applyNumberFormat="0" applyAlignment="0" applyProtection="0"/>
    <xf numFmtId="0" fontId="8" fillId="3" borderId="0" applyNumberFormat="0" applyBorder="0" applyAlignment="0" applyProtection="0"/>
    <xf numFmtId="0" fontId="23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424">
    <xf numFmtId="0" fontId="0" fillId="0" borderId="0" xfId="0" applyAlignment="1">
      <alignment vertical="center"/>
    </xf>
    <xf numFmtId="186" fontId="25" fillId="0" borderId="0" xfId="35" applyNumberFormat="1" applyFont="1" applyAlignment="1" applyProtection="1">
      <alignment horizontal="left" vertical="center"/>
      <protection/>
    </xf>
    <xf numFmtId="181" fontId="26" fillId="0" borderId="0" xfId="39" applyNumberFormat="1" applyFont="1" applyAlignment="1" applyProtection="1">
      <alignment horizontal="left" vertical="center"/>
      <protection/>
    </xf>
    <xf numFmtId="0" fontId="25" fillId="0" borderId="0" xfId="39" applyFont="1" applyAlignment="1">
      <alignment vertical="center"/>
      <protection/>
    </xf>
    <xf numFmtId="181" fontId="25" fillId="0" borderId="0" xfId="39" applyNumberFormat="1" applyFont="1" applyAlignment="1" applyProtection="1">
      <alignment vertical="center"/>
      <protection/>
    </xf>
    <xf numFmtId="181" fontId="25" fillId="0" borderId="0" xfId="39" applyNumberFormat="1" applyFont="1" applyAlignment="1" applyProtection="1" quotePrefix="1">
      <alignment horizontal="left" vertical="center"/>
      <protection/>
    </xf>
    <xf numFmtId="181" fontId="25" fillId="0" borderId="0" xfId="39" applyNumberFormat="1" applyFont="1" applyAlignment="1" applyProtection="1">
      <alignment horizontal="left" vertical="center"/>
      <protection/>
    </xf>
    <xf numFmtId="181" fontId="28" fillId="0" borderId="0" xfId="39" applyNumberFormat="1" applyFont="1" applyBorder="1" applyAlignment="1" applyProtection="1">
      <alignment vertical="center"/>
      <protection/>
    </xf>
    <xf numFmtId="0" fontId="28" fillId="0" borderId="0" xfId="39" applyFont="1" applyAlignment="1">
      <alignment vertical="center"/>
      <protection/>
    </xf>
    <xf numFmtId="0" fontId="27" fillId="0" borderId="0" xfId="39" applyFont="1" applyBorder="1" applyAlignment="1">
      <alignment horizontal="right"/>
      <protection/>
    </xf>
    <xf numFmtId="0" fontId="31" fillId="0" borderId="0" xfId="39" applyFont="1" applyAlignment="1">
      <alignment vertical="center"/>
      <protection/>
    </xf>
    <xf numFmtId="181" fontId="31" fillId="0" borderId="10" xfId="39" applyNumberFormat="1" applyFont="1" applyBorder="1" applyAlignment="1" applyProtection="1">
      <alignment horizontal="center" vertical="center"/>
      <protection/>
    </xf>
    <xf numFmtId="0" fontId="31" fillId="0" borderId="0" xfId="39" applyFont="1" applyBorder="1" applyAlignment="1">
      <alignment vertical="center"/>
      <protection/>
    </xf>
    <xf numFmtId="182" fontId="31" fillId="0" borderId="0" xfId="39" applyNumberFormat="1" applyFont="1" applyBorder="1" applyAlignment="1">
      <alignment vertical="top"/>
      <protection/>
    </xf>
    <xf numFmtId="183" fontId="31" fillId="0" borderId="0" xfId="39" applyNumberFormat="1" applyFont="1" applyBorder="1" applyAlignment="1" applyProtection="1">
      <alignment horizontal="right" vertical="top" indent="1"/>
      <protection/>
    </xf>
    <xf numFmtId="0" fontId="33" fillId="0" borderId="0" xfId="39" applyFont="1" applyAlignment="1">
      <alignment vertical="top"/>
      <protection/>
    </xf>
    <xf numFmtId="185" fontId="31" fillId="0" borderId="0" xfId="39" applyNumberFormat="1" applyFont="1" applyFill="1" applyBorder="1" applyAlignment="1" applyProtection="1">
      <alignment horizontal="right" vertical="top" indent="1"/>
      <protection/>
    </xf>
    <xf numFmtId="182" fontId="31" fillId="0" borderId="11" xfId="39" applyNumberFormat="1" applyFont="1" applyBorder="1" applyAlignment="1">
      <alignment vertical="top"/>
      <protection/>
    </xf>
    <xf numFmtId="183" fontId="31" fillId="0" borderId="12" xfId="39" applyNumberFormat="1" applyFont="1" applyBorder="1" applyAlignment="1" applyProtection="1">
      <alignment horizontal="right" vertical="top" indent="1"/>
      <protection/>
    </xf>
    <xf numFmtId="182" fontId="31" fillId="0" borderId="12" xfId="39" applyNumberFormat="1" applyFont="1" applyBorder="1" applyAlignment="1">
      <alignment vertical="top"/>
      <protection/>
    </xf>
    <xf numFmtId="0" fontId="27" fillId="0" borderId="0" xfId="39" applyFont="1" applyAlignment="1">
      <alignment horizontal="left" vertical="center"/>
      <protection/>
    </xf>
    <xf numFmtId="0" fontId="29" fillId="0" borderId="0" xfId="39" applyFont="1" applyAlignment="1">
      <alignment horizontal="left" vertical="center"/>
      <protection/>
    </xf>
    <xf numFmtId="0" fontId="29" fillId="0" borderId="0" xfId="39" applyFont="1" applyAlignment="1">
      <alignment vertical="top"/>
      <protection/>
    </xf>
    <xf numFmtId="0" fontId="29" fillId="0" borderId="0" xfId="39" applyFont="1" applyAlignment="1">
      <alignment vertical="center"/>
      <protection/>
    </xf>
    <xf numFmtId="181" fontId="29" fillId="0" borderId="0" xfId="39" applyNumberFormat="1" applyFont="1" applyAlignment="1" applyProtection="1">
      <alignment horizontal="right" vertical="center"/>
      <protection/>
    </xf>
    <xf numFmtId="181" fontId="37" fillId="0" borderId="0" xfId="39" applyNumberFormat="1" applyFont="1" applyAlignment="1" applyProtection="1">
      <alignment vertical="center"/>
      <protection/>
    </xf>
    <xf numFmtId="185" fontId="31" fillId="0" borderId="0" xfId="39" applyNumberFormat="1" applyFont="1" applyFill="1" applyBorder="1" applyAlignment="1" applyProtection="1">
      <alignment horizontal="right" vertical="top"/>
      <protection/>
    </xf>
    <xf numFmtId="181" fontId="29" fillId="0" borderId="0" xfId="39" applyNumberFormat="1" applyFont="1" applyAlignment="1" applyProtection="1">
      <alignment vertical="center"/>
      <protection/>
    </xf>
    <xf numFmtId="181" fontId="31" fillId="0" borderId="0" xfId="39" applyNumberFormat="1" applyFont="1" applyAlignment="1" applyProtection="1">
      <alignment vertical="top"/>
      <protection/>
    </xf>
    <xf numFmtId="0" fontId="31" fillId="0" borderId="0" xfId="39" applyFont="1" applyAlignment="1">
      <alignment vertical="top"/>
      <protection/>
    </xf>
    <xf numFmtId="0" fontId="26" fillId="0" borderId="0" xfId="34" applyFont="1" applyBorder="1" applyAlignment="1">
      <alignment horizontal="left" vertical="top"/>
      <protection/>
    </xf>
    <xf numFmtId="0" fontId="25" fillId="0" borderId="0" xfId="34" applyFont="1" applyBorder="1" applyAlignment="1">
      <alignment horizontal="left" vertical="top"/>
      <protection/>
    </xf>
    <xf numFmtId="181" fontId="29" fillId="0" borderId="0" xfId="39" applyNumberFormat="1" applyFont="1" applyBorder="1" applyAlignment="1" applyProtection="1">
      <alignment vertical="center"/>
      <protection/>
    </xf>
    <xf numFmtId="0" fontId="32" fillId="0" borderId="0" xfId="34" applyFont="1" applyAlignment="1">
      <alignment horizontal="right" vertical="top"/>
      <protection/>
    </xf>
    <xf numFmtId="181" fontId="31" fillId="0" borderId="12" xfId="39" applyNumberFormat="1" applyFont="1" applyBorder="1" applyAlignment="1" applyProtection="1">
      <alignment horizontal="center" vertical="center"/>
      <protection/>
    </xf>
    <xf numFmtId="0" fontId="31" fillId="0" borderId="0" xfId="39" applyFont="1" applyBorder="1" applyAlignment="1">
      <alignment vertical="top"/>
      <protection/>
    </xf>
    <xf numFmtId="187" fontId="25" fillId="0" borderId="13" xfId="38" applyNumberFormat="1" applyFont="1" applyBorder="1" applyAlignment="1">
      <alignment horizontal="center" vertical="top" wrapText="1"/>
      <protection/>
    </xf>
    <xf numFmtId="187" fontId="25" fillId="0" borderId="14" xfId="38" applyNumberFormat="1" applyFont="1" applyBorder="1" applyAlignment="1">
      <alignment horizontal="center" vertical="top" wrapText="1"/>
      <protection/>
    </xf>
    <xf numFmtId="0" fontId="33" fillId="0" borderId="0" xfId="39" applyFont="1" applyAlignment="1">
      <alignment vertical="top" wrapText="1"/>
      <protection/>
    </xf>
    <xf numFmtId="187" fontId="25" fillId="0" borderId="15" xfId="38" applyNumberFormat="1" applyFont="1" applyBorder="1" applyAlignment="1">
      <alignment horizontal="center" vertical="top" wrapText="1"/>
      <protection/>
    </xf>
    <xf numFmtId="187" fontId="25" fillId="0" borderId="0" xfId="38" applyNumberFormat="1" applyFont="1" applyBorder="1" applyAlignment="1">
      <alignment horizontal="center" vertical="top" wrapText="1"/>
      <protection/>
    </xf>
    <xf numFmtId="187" fontId="25" fillId="0" borderId="11" xfId="38" applyNumberFormat="1" applyFont="1" applyBorder="1" applyAlignment="1">
      <alignment horizontal="center" vertical="top" wrapText="1"/>
      <protection/>
    </xf>
    <xf numFmtId="187" fontId="25" fillId="0" borderId="12" xfId="38" applyNumberFormat="1" applyFont="1" applyBorder="1" applyAlignment="1">
      <alignment horizontal="center" vertical="top" wrapText="1"/>
      <protection/>
    </xf>
    <xf numFmtId="0" fontId="27" fillId="0" borderId="0" xfId="39" applyFont="1" applyAlignment="1">
      <alignment horizontal="left" vertical="top"/>
      <protection/>
    </xf>
    <xf numFmtId="0" fontId="29" fillId="0" borderId="0" xfId="39" applyFont="1" applyAlignment="1">
      <alignment horizontal="left" vertical="top"/>
      <protection/>
    </xf>
    <xf numFmtId="0" fontId="36" fillId="0" borderId="0" xfId="39" applyFont="1" applyAlignment="1">
      <alignment horizontal="right" vertical="top"/>
      <protection/>
    </xf>
    <xf numFmtId="181" fontId="31" fillId="0" borderId="0" xfId="39" applyNumberFormat="1" applyFont="1" applyAlignment="1" applyProtection="1">
      <alignment horizontal="right" vertical="top"/>
      <protection/>
    </xf>
    <xf numFmtId="0" fontId="31" fillId="0" borderId="0" xfId="39" applyFont="1" applyAlignment="1">
      <alignment horizontal="left" vertical="top"/>
      <protection/>
    </xf>
    <xf numFmtId="186" fontId="25" fillId="0" borderId="0" xfId="36" applyNumberFormat="1" applyFont="1" applyAlignment="1" applyProtection="1">
      <alignment horizontal="left" vertical="center"/>
      <protection/>
    </xf>
    <xf numFmtId="0" fontId="26" fillId="0" borderId="0" xfId="36" applyFont="1" applyAlignment="1">
      <alignment horizontal="left" vertical="center"/>
      <protection/>
    </xf>
    <xf numFmtId="0" fontId="25" fillId="0" borderId="0" xfId="36" applyFont="1" applyAlignment="1">
      <alignment vertical="center"/>
      <protection/>
    </xf>
    <xf numFmtId="0" fontId="25" fillId="0" borderId="0" xfId="36" applyFont="1" applyAlignment="1">
      <alignment horizontal="left" vertical="center"/>
      <protection/>
    </xf>
    <xf numFmtId="0" fontId="25" fillId="0" borderId="0" xfId="36" applyFont="1" applyBorder="1" applyAlignment="1">
      <alignment vertical="center"/>
      <protection/>
    </xf>
    <xf numFmtId="0" fontId="31" fillId="0" borderId="0" xfId="36" applyFont="1" applyAlignment="1">
      <alignment vertical="center"/>
      <protection/>
    </xf>
    <xf numFmtId="0" fontId="37" fillId="0" borderId="0" xfId="36" applyFont="1" applyAlignment="1">
      <alignment horizontal="right"/>
      <protection/>
    </xf>
    <xf numFmtId="0" fontId="35" fillId="0" borderId="16" xfId="36" applyFont="1" applyBorder="1" applyAlignment="1">
      <alignment horizontal="centerContinuous" vertical="center"/>
      <protection/>
    </xf>
    <xf numFmtId="181" fontId="34" fillId="0" borderId="14" xfId="36" applyNumberFormat="1" applyFont="1" applyBorder="1" applyAlignment="1" applyProtection="1">
      <alignment horizontal="centerContinuous" vertical="center"/>
      <protection/>
    </xf>
    <xf numFmtId="0" fontId="34" fillId="0" borderId="0" xfId="36" applyFont="1" applyAlignment="1">
      <alignment vertical="center"/>
      <protection/>
    </xf>
    <xf numFmtId="0" fontId="34" fillId="0" borderId="17" xfId="36" applyFont="1" applyBorder="1" applyAlignment="1">
      <alignment horizontal="centerContinuous" vertical="center"/>
      <protection/>
    </xf>
    <xf numFmtId="181" fontId="35" fillId="0" borderId="0" xfId="36" applyNumberFormat="1" applyFont="1" applyBorder="1" applyAlignment="1" applyProtection="1">
      <alignment horizontal="centerContinuous" vertical="center"/>
      <protection/>
    </xf>
    <xf numFmtId="181" fontId="34" fillId="0" borderId="0" xfId="36" applyNumberFormat="1" applyFont="1" applyBorder="1" applyAlignment="1" applyProtection="1">
      <alignment horizontal="centerContinuous" vertical="center"/>
      <protection/>
    </xf>
    <xf numFmtId="0" fontId="34" fillId="0" borderId="18" xfId="36" applyFont="1" applyBorder="1" applyAlignment="1">
      <alignment horizontal="centerContinuous" vertical="center"/>
      <protection/>
    </xf>
    <xf numFmtId="0" fontId="34" fillId="0" borderId="12" xfId="36" applyFont="1" applyBorder="1" applyAlignment="1">
      <alignment horizontal="centerContinuous" vertical="center"/>
      <protection/>
    </xf>
    <xf numFmtId="181" fontId="34" fillId="0" borderId="12" xfId="36" applyNumberFormat="1" applyFont="1" applyBorder="1" applyAlignment="1" applyProtection="1">
      <alignment vertical="center"/>
      <protection/>
    </xf>
    <xf numFmtId="182" fontId="25" fillId="0" borderId="0" xfId="36" applyNumberFormat="1" applyFont="1" applyBorder="1" applyAlignment="1">
      <alignment horizontal="right" vertical="top"/>
      <protection/>
    </xf>
    <xf numFmtId="200" fontId="25" fillId="0" borderId="0" xfId="36" applyNumberFormat="1" applyFont="1" applyBorder="1" applyAlignment="1">
      <alignment horizontal="right" vertical="top"/>
      <protection/>
    </xf>
    <xf numFmtId="193" fontId="25" fillId="0" borderId="0" xfId="36" applyNumberFormat="1" applyFont="1" applyBorder="1" applyAlignment="1" applyProtection="1">
      <alignment horizontal="right" vertical="top"/>
      <protection/>
    </xf>
    <xf numFmtId="196" fontId="25" fillId="0" borderId="0" xfId="36" applyNumberFormat="1" applyFont="1" applyBorder="1" applyAlignment="1" applyProtection="1">
      <alignment horizontal="right" vertical="top"/>
      <protection/>
    </xf>
    <xf numFmtId="0" fontId="31" fillId="0" borderId="0" xfId="36" applyFont="1" applyBorder="1" applyAlignment="1">
      <alignment vertical="center"/>
      <protection/>
    </xf>
    <xf numFmtId="182" fontId="25" fillId="0" borderId="12" xfId="36" applyNumberFormat="1" applyFont="1" applyBorder="1" applyAlignment="1">
      <alignment horizontal="right" vertical="top"/>
      <protection/>
    </xf>
    <xf numFmtId="200" fontId="25" fillId="0" borderId="12" xfId="36" applyNumberFormat="1" applyFont="1" applyBorder="1" applyAlignment="1">
      <alignment horizontal="right" vertical="top"/>
      <protection/>
    </xf>
    <xf numFmtId="193" fontId="25" fillId="0" borderId="12" xfId="36" applyNumberFormat="1" applyFont="1" applyBorder="1" applyAlignment="1" applyProtection="1">
      <alignment horizontal="right" vertical="top"/>
      <protection/>
    </xf>
    <xf numFmtId="196" fontId="25" fillId="0" borderId="12" xfId="36" applyNumberFormat="1" applyFont="1" applyBorder="1" applyAlignment="1" applyProtection="1">
      <alignment horizontal="right" vertical="top"/>
      <protection/>
    </xf>
    <xf numFmtId="0" fontId="27" fillId="0" borderId="0" xfId="36" applyFont="1" applyBorder="1" applyAlignment="1">
      <alignment vertical="center"/>
      <protection/>
    </xf>
    <xf numFmtId="0" fontId="29" fillId="0" borderId="0" xfId="36" applyFont="1" applyAlignment="1" applyProtection="1">
      <alignment vertical="center"/>
      <protection/>
    </xf>
    <xf numFmtId="181" fontId="29" fillId="0" borderId="0" xfId="36" applyNumberFormat="1" applyFont="1" applyBorder="1" applyAlignment="1" applyProtection="1">
      <alignment horizontal="right" vertical="center"/>
      <protection/>
    </xf>
    <xf numFmtId="181" fontId="27" fillId="0" borderId="0" xfId="36" applyNumberFormat="1" applyFont="1" applyAlignment="1" applyProtection="1">
      <alignment vertical="center"/>
      <protection/>
    </xf>
    <xf numFmtId="195" fontId="29" fillId="0" borderId="0" xfId="36" applyNumberFormat="1" applyFont="1" applyAlignment="1" applyProtection="1">
      <alignment horizontal="right" vertical="center"/>
      <protection/>
    </xf>
    <xf numFmtId="181" fontId="29" fillId="0" borderId="0" xfId="36" applyNumberFormat="1" applyFont="1" applyAlignment="1" applyProtection="1">
      <alignment vertical="center"/>
      <protection/>
    </xf>
    <xf numFmtId="181" fontId="29" fillId="0" borderId="0" xfId="36" applyNumberFormat="1" applyFont="1" applyBorder="1" applyAlignment="1" applyProtection="1">
      <alignment vertical="center"/>
      <protection/>
    </xf>
    <xf numFmtId="0" fontId="29" fillId="0" borderId="0" xfId="36" applyFont="1" applyAlignment="1">
      <alignment horizontal="left" vertical="center"/>
      <protection/>
    </xf>
    <xf numFmtId="0" fontId="29" fillId="0" borderId="0" xfId="36" applyFont="1" applyBorder="1" applyAlignment="1">
      <alignment vertical="center"/>
      <protection/>
    </xf>
    <xf numFmtId="0" fontId="29" fillId="0" borderId="0" xfId="36" applyFont="1" applyAlignment="1" applyProtection="1">
      <alignment horizontal="left" vertical="center"/>
      <protection/>
    </xf>
    <xf numFmtId="0" fontId="26" fillId="0" borderId="0" xfId="36" applyFont="1" applyAlignment="1" applyProtection="1">
      <alignment horizontal="left" vertical="center"/>
      <protection/>
    </xf>
    <xf numFmtId="0" fontId="25" fillId="0" borderId="0" xfId="36" applyFont="1" applyAlignment="1" applyProtection="1">
      <alignment vertical="center"/>
      <protection/>
    </xf>
    <xf numFmtId="0" fontId="25" fillId="0" borderId="0" xfId="36" applyFont="1" applyAlignment="1" applyProtection="1" quotePrefix="1">
      <alignment horizontal="left" vertical="center"/>
      <protection/>
    </xf>
    <xf numFmtId="0" fontId="25" fillId="0" borderId="0" xfId="36" applyFont="1" applyAlignment="1" applyProtection="1">
      <alignment horizontal="left" vertical="center"/>
      <protection/>
    </xf>
    <xf numFmtId="0" fontId="25" fillId="0" borderId="0" xfId="36" applyFont="1" applyAlignment="1" applyProtection="1">
      <alignment horizontal="left" vertical="top"/>
      <protection/>
    </xf>
    <xf numFmtId="0" fontId="32" fillId="0" borderId="13" xfId="36" applyFont="1" applyBorder="1" applyAlignment="1" applyProtection="1">
      <alignment horizontal="centerContinuous" vertical="center" wrapText="1"/>
      <protection/>
    </xf>
    <xf numFmtId="0" fontId="31" fillId="0" borderId="14" xfId="36" applyFont="1" applyBorder="1" applyAlignment="1" applyProtection="1">
      <alignment horizontal="centerContinuous" vertical="center"/>
      <protection/>
    </xf>
    <xf numFmtId="0" fontId="31" fillId="0" borderId="0" xfId="36" applyFont="1" applyAlignment="1" applyProtection="1">
      <alignment vertical="center"/>
      <protection/>
    </xf>
    <xf numFmtId="0" fontId="31" fillId="0" borderId="15" xfId="36" applyFont="1" applyBorder="1" applyAlignment="1" applyProtection="1">
      <alignment horizontal="centerContinuous" vertical="center" wrapText="1"/>
      <protection/>
    </xf>
    <xf numFmtId="0" fontId="31" fillId="0" borderId="0" xfId="36" applyFont="1" applyBorder="1" applyAlignment="1" applyProtection="1">
      <alignment horizontal="centerContinuous" vertical="center"/>
      <protection/>
    </xf>
    <xf numFmtId="0" fontId="31" fillId="0" borderId="15" xfId="36" applyFont="1" applyBorder="1" applyAlignment="1" applyProtection="1">
      <alignment horizontal="centerContinuous" vertical="center"/>
      <protection/>
    </xf>
    <xf numFmtId="0" fontId="31" fillId="0" borderId="19" xfId="36" applyFont="1" applyBorder="1" applyAlignment="1" applyProtection="1">
      <alignment horizontal="centerContinuous" vertical="center"/>
      <protection/>
    </xf>
    <xf numFmtId="0" fontId="31" fillId="0" borderId="11" xfId="36" applyFont="1" applyBorder="1" applyAlignment="1" applyProtection="1">
      <alignment horizontal="centerContinuous" vertical="center"/>
      <protection/>
    </xf>
    <xf numFmtId="0" fontId="31" fillId="0" borderId="12" xfId="36" applyFont="1" applyBorder="1" applyAlignment="1" applyProtection="1">
      <alignment horizontal="centerContinuous" vertical="center"/>
      <protection/>
    </xf>
    <xf numFmtId="0" fontId="31" fillId="0" borderId="10" xfId="36" applyFont="1" applyBorder="1" applyAlignment="1" applyProtection="1">
      <alignment horizontal="centerContinuous" vertical="center"/>
      <protection/>
    </xf>
    <xf numFmtId="0" fontId="38" fillId="0" borderId="10" xfId="36" applyFont="1" applyBorder="1" applyAlignment="1" applyProtection="1">
      <alignment horizontal="center" vertical="center" wrapText="1"/>
      <protection/>
    </xf>
    <xf numFmtId="181" fontId="38" fillId="0" borderId="10" xfId="36" applyNumberFormat="1" applyFont="1" applyBorder="1" applyAlignment="1" applyProtection="1">
      <alignment horizontal="center" vertical="center" wrapText="1"/>
      <protection/>
    </xf>
    <xf numFmtId="0" fontId="31" fillId="0" borderId="18" xfId="36" applyFont="1" applyBorder="1" applyAlignment="1" applyProtection="1">
      <alignment horizontal="center" vertical="center"/>
      <protection/>
    </xf>
    <xf numFmtId="0" fontId="38" fillId="0" borderId="12" xfId="36" applyFont="1" applyBorder="1" applyAlignment="1" applyProtection="1">
      <alignment horizontal="center" vertical="center" wrapText="1"/>
      <protection/>
    </xf>
    <xf numFmtId="0" fontId="25" fillId="0" borderId="14" xfId="36" applyFont="1" applyBorder="1" applyAlignment="1" applyProtection="1">
      <alignment horizontal="right" vertical="top" indent="1"/>
      <protection/>
    </xf>
    <xf numFmtId="197" fontId="25" fillId="0" borderId="14" xfId="36" applyNumberFormat="1" applyFont="1" applyBorder="1" applyAlignment="1">
      <alignment horizontal="right" vertical="top" indent="1"/>
      <protection/>
    </xf>
    <xf numFmtId="201" fontId="25" fillId="0" borderId="14" xfId="36" applyNumberFormat="1" applyFont="1" applyBorder="1" applyAlignment="1" applyProtection="1">
      <alignment horizontal="right" vertical="top"/>
      <protection/>
    </xf>
    <xf numFmtId="198" fontId="25" fillId="0" borderId="14" xfId="36" applyNumberFormat="1" applyFont="1" applyBorder="1" applyAlignment="1" applyProtection="1">
      <alignment horizontal="right" vertical="top" indent="2"/>
      <protection/>
    </xf>
    <xf numFmtId="203" fontId="25" fillId="0" borderId="0" xfId="36" applyNumberFormat="1" applyFont="1" applyBorder="1" applyAlignment="1" applyProtection="1">
      <alignment horizontal="right" vertical="top"/>
      <protection locked="0"/>
    </xf>
    <xf numFmtId="0" fontId="25" fillId="0" borderId="0" xfId="36" applyNumberFormat="1" applyFont="1" applyBorder="1" applyAlignment="1" applyProtection="1">
      <alignment horizontal="right" vertical="top" indent="2"/>
      <protection/>
    </xf>
    <xf numFmtId="191" fontId="25" fillId="0" borderId="0" xfId="36" applyNumberFormat="1" applyFont="1" applyBorder="1" applyAlignment="1" applyProtection="1">
      <alignment horizontal="right" vertical="top"/>
      <protection/>
    </xf>
    <xf numFmtId="202" fontId="25" fillId="0" borderId="0" xfId="36" applyNumberFormat="1" applyFont="1" applyBorder="1" applyAlignment="1" applyProtection="1">
      <alignment horizontal="right" vertical="top"/>
      <protection/>
    </xf>
    <xf numFmtId="199" fontId="25" fillId="0" borderId="0" xfId="36" applyNumberFormat="1" applyFont="1" applyBorder="1" applyAlignment="1" applyProtection="1">
      <alignment horizontal="right" vertical="top" indent="1"/>
      <protection/>
    </xf>
    <xf numFmtId="0" fontId="31" fillId="0" borderId="0" xfId="36" applyFont="1" applyAlignment="1" applyProtection="1">
      <alignment vertical="top"/>
      <protection/>
    </xf>
    <xf numFmtId="0" fontId="25" fillId="0" borderId="0" xfId="36" applyFont="1" applyBorder="1" applyAlignment="1" applyProtection="1">
      <alignment horizontal="right" vertical="top" indent="1"/>
      <protection/>
    </xf>
    <xf numFmtId="197" fontId="25" fillId="0" borderId="0" xfId="36" applyNumberFormat="1" applyFont="1" applyBorder="1" applyAlignment="1">
      <alignment horizontal="right" vertical="top" indent="1"/>
      <protection/>
    </xf>
    <xf numFmtId="201" fontId="25" fillId="0" borderId="0" xfId="36" applyNumberFormat="1" applyFont="1" applyBorder="1" applyAlignment="1" applyProtection="1">
      <alignment horizontal="right" vertical="top"/>
      <protection/>
    </xf>
    <xf numFmtId="198" fontId="25" fillId="0" borderId="0" xfId="36" applyNumberFormat="1" applyFont="1" applyBorder="1" applyAlignment="1" applyProtection="1">
      <alignment horizontal="right" vertical="top" indent="2"/>
      <protection/>
    </xf>
    <xf numFmtId="0" fontId="25" fillId="0" borderId="12" xfId="36" applyFont="1" applyBorder="1" applyAlignment="1" applyProtection="1">
      <alignment horizontal="right" vertical="top" indent="1"/>
      <protection/>
    </xf>
    <xf numFmtId="197" fontId="25" fillId="0" borderId="12" xfId="36" applyNumberFormat="1" applyFont="1" applyBorder="1" applyAlignment="1">
      <alignment horizontal="right" vertical="top" indent="1"/>
      <protection/>
    </xf>
    <xf numFmtId="201" fontId="25" fillId="0" borderId="12" xfId="36" applyNumberFormat="1" applyFont="1" applyBorder="1" applyAlignment="1" applyProtection="1">
      <alignment horizontal="right" vertical="top"/>
      <protection/>
    </xf>
    <xf numFmtId="198" fontId="25" fillId="0" borderId="12" xfId="36" applyNumberFormat="1" applyFont="1" applyBorder="1" applyAlignment="1" applyProtection="1">
      <alignment horizontal="right" vertical="top" indent="2"/>
      <protection/>
    </xf>
    <xf numFmtId="203" fontId="25" fillId="0" borderId="12" xfId="36" applyNumberFormat="1" applyFont="1" applyBorder="1" applyAlignment="1" applyProtection="1">
      <alignment horizontal="right" vertical="top"/>
      <protection locked="0"/>
    </xf>
    <xf numFmtId="0" fontId="25" fillId="0" borderId="12" xfId="36" applyNumberFormat="1" applyFont="1" applyBorder="1" applyAlignment="1" applyProtection="1">
      <alignment horizontal="right" vertical="top" indent="2"/>
      <protection/>
    </xf>
    <xf numFmtId="191" fontId="25" fillId="0" borderId="12" xfId="36" applyNumberFormat="1" applyFont="1" applyBorder="1" applyAlignment="1" applyProtection="1">
      <alignment horizontal="right" vertical="top"/>
      <protection/>
    </xf>
    <xf numFmtId="202" fontId="25" fillId="0" borderId="12" xfId="36" applyNumberFormat="1" applyFont="1" applyBorder="1" applyAlignment="1" applyProtection="1">
      <alignment horizontal="right" vertical="top"/>
      <protection/>
    </xf>
    <xf numFmtId="199" fontId="25" fillId="0" borderId="12" xfId="36" applyNumberFormat="1" applyFont="1" applyBorder="1" applyAlignment="1" applyProtection="1">
      <alignment horizontal="right" vertical="top" indent="1"/>
      <protection/>
    </xf>
    <xf numFmtId="0" fontId="27" fillId="0" borderId="0" xfId="36" applyFont="1" applyAlignment="1" applyProtection="1">
      <alignment horizontal="left" vertical="center"/>
      <protection/>
    </xf>
    <xf numFmtId="0" fontId="29" fillId="0" borderId="0" xfId="36" applyFont="1" applyAlignment="1">
      <alignment vertical="center"/>
      <protection/>
    </xf>
    <xf numFmtId="0" fontId="30" fillId="0" borderId="0" xfId="36" applyFont="1" applyAlignment="1">
      <alignment horizontal="right" vertical="center"/>
      <protection/>
    </xf>
    <xf numFmtId="0" fontId="27" fillId="0" borderId="0" xfId="36" applyNumberFormat="1" applyFont="1" applyAlignment="1" applyProtection="1">
      <alignment vertical="center"/>
      <protection/>
    </xf>
    <xf numFmtId="0" fontId="29" fillId="0" borderId="0" xfId="36" applyFont="1" applyBorder="1" applyAlignment="1" applyProtection="1">
      <alignment horizontal="left" vertical="center"/>
      <protection/>
    </xf>
    <xf numFmtId="0" fontId="29" fillId="0" borderId="0" xfId="36" applyNumberFormat="1" applyFont="1" applyAlignment="1" applyProtection="1">
      <alignment vertical="center"/>
      <protection/>
    </xf>
    <xf numFmtId="0" fontId="29" fillId="0" borderId="0" xfId="36" applyNumberFormat="1" applyFont="1" applyAlignment="1" applyProtection="1">
      <alignment horizontal="left" vertical="center"/>
      <protection/>
    </xf>
    <xf numFmtId="0" fontId="24" fillId="0" borderId="0" xfId="36" applyFont="1" applyAlignment="1" applyProtection="1">
      <alignment vertical="center"/>
      <protection/>
    </xf>
    <xf numFmtId="0" fontId="26" fillId="0" borderId="0" xfId="36" applyFont="1" applyAlignment="1" applyProtection="1">
      <alignment horizontal="left" vertical="center"/>
      <protection locked="0"/>
    </xf>
    <xf numFmtId="0" fontId="25" fillId="0" borderId="0" xfId="36" applyFont="1" applyAlignment="1" quotePrefix="1">
      <alignment horizontal="left" vertical="center"/>
      <protection/>
    </xf>
    <xf numFmtId="0" fontId="29" fillId="0" borderId="0" xfId="36" applyFont="1" applyAlignment="1">
      <alignment horizontal="right" vertical="center"/>
      <protection/>
    </xf>
    <xf numFmtId="0" fontId="27" fillId="0" borderId="0" xfId="36" applyFont="1" applyAlignment="1">
      <alignment horizontal="right" vertical="center"/>
      <protection/>
    </xf>
    <xf numFmtId="0" fontId="31" fillId="0" borderId="14" xfId="36" applyFont="1" applyBorder="1" applyAlignment="1">
      <alignment vertical="center"/>
      <protection/>
    </xf>
    <xf numFmtId="0" fontId="31" fillId="0" borderId="14" xfId="36" applyFont="1" applyBorder="1" applyAlignment="1">
      <alignment horizontal="right" vertical="center"/>
      <protection/>
    </xf>
    <xf numFmtId="0" fontId="32" fillId="0" borderId="20" xfId="36" applyFont="1" applyBorder="1" applyAlignment="1">
      <alignment horizontal="right" vertical="center" indent="1"/>
      <protection/>
    </xf>
    <xf numFmtId="0" fontId="31" fillId="0" borderId="14" xfId="36" applyFont="1" applyBorder="1" applyAlignment="1">
      <alignment horizontal="centerContinuous" vertical="center"/>
      <protection/>
    </xf>
    <xf numFmtId="0" fontId="32" fillId="0" borderId="0" xfId="36" applyFont="1" applyBorder="1" applyAlignment="1">
      <alignment horizontal="centerContinuous" vertical="center"/>
      <protection/>
    </xf>
    <xf numFmtId="0" fontId="31" fillId="0" borderId="0" xfId="36" applyFont="1" applyBorder="1" applyAlignment="1">
      <alignment horizontal="centerContinuous" vertical="center"/>
      <protection/>
    </xf>
    <xf numFmtId="0" fontId="32" fillId="0" borderId="0" xfId="36" applyFont="1" applyAlignment="1">
      <alignment vertical="center"/>
      <protection/>
    </xf>
    <xf numFmtId="0" fontId="31" fillId="0" borderId="0" xfId="36" applyFont="1" applyBorder="1" applyAlignment="1">
      <alignment horizontal="right" vertical="center"/>
      <protection/>
    </xf>
    <xf numFmtId="0" fontId="31" fillId="0" borderId="21" xfId="36" applyFont="1" applyBorder="1" applyAlignment="1">
      <alignment vertical="center"/>
      <protection/>
    </xf>
    <xf numFmtId="0" fontId="32" fillId="0" borderId="20" xfId="36" applyFont="1" applyBorder="1" applyAlignment="1">
      <alignment horizontal="centerContinuous" vertical="center"/>
      <protection/>
    </xf>
    <xf numFmtId="0" fontId="32" fillId="0" borderId="16" xfId="36" applyFont="1" applyBorder="1" applyAlignment="1">
      <alignment horizontal="centerContinuous" vertical="center"/>
      <protection/>
    </xf>
    <xf numFmtId="0" fontId="31" fillId="0" borderId="0" xfId="36" applyFont="1" applyBorder="1" applyAlignment="1">
      <alignment horizontal="left" vertical="center"/>
      <protection/>
    </xf>
    <xf numFmtId="0" fontId="31" fillId="0" borderId="21" xfId="36" applyFont="1" applyBorder="1" applyAlignment="1">
      <alignment horizontal="left" vertical="center"/>
      <protection/>
    </xf>
    <xf numFmtId="0" fontId="31" fillId="0" borderId="22" xfId="36" applyFont="1" applyBorder="1" applyAlignment="1">
      <alignment horizontal="centerContinuous" vertical="center"/>
      <protection/>
    </xf>
    <xf numFmtId="0" fontId="31" fillId="0" borderId="17" xfId="36" applyFont="1" applyBorder="1" applyAlignment="1">
      <alignment horizontal="centerContinuous" vertical="center"/>
      <protection/>
    </xf>
    <xf numFmtId="0" fontId="31" fillId="0" borderId="21" xfId="36" applyFont="1" applyBorder="1" applyAlignment="1">
      <alignment horizontal="centerContinuous" vertical="center"/>
      <protection/>
    </xf>
    <xf numFmtId="0" fontId="31" fillId="0" borderId="12" xfId="36" applyFont="1" applyBorder="1" applyAlignment="1" applyProtection="1">
      <alignment vertical="center"/>
      <protection/>
    </xf>
    <xf numFmtId="0" fontId="31" fillId="0" borderId="12" xfId="36" applyFont="1" applyBorder="1" applyAlignment="1">
      <alignment vertical="center"/>
      <protection/>
    </xf>
    <xf numFmtId="0" fontId="31" fillId="0" borderId="19" xfId="36" applyFont="1" applyBorder="1" applyAlignment="1">
      <alignment vertical="center"/>
      <protection/>
    </xf>
    <xf numFmtId="0" fontId="31" fillId="0" borderId="23" xfId="36" applyFont="1" applyBorder="1" applyAlignment="1">
      <alignment horizontal="centerContinuous" vertical="center"/>
      <protection/>
    </xf>
    <xf numFmtId="0" fontId="31" fillId="0" borderId="18" xfId="36" applyFont="1" applyBorder="1" applyAlignment="1">
      <alignment horizontal="centerContinuous" vertical="center"/>
      <protection/>
    </xf>
    <xf numFmtId="0" fontId="31" fillId="0" borderId="19" xfId="36" applyFont="1" applyBorder="1" applyAlignment="1">
      <alignment horizontal="centerContinuous" vertical="center"/>
      <protection/>
    </xf>
    <xf numFmtId="0" fontId="29" fillId="0" borderId="21" xfId="36" applyFont="1" applyBorder="1" applyAlignment="1" applyProtection="1">
      <alignment horizontal="left" vertical="center" wrapText="1"/>
      <protection/>
    </xf>
    <xf numFmtId="182" fontId="25" fillId="0" borderId="0" xfId="36" applyNumberFormat="1" applyFont="1" applyAlignment="1" applyProtection="1">
      <alignment horizontal="right" vertical="top" indent="1"/>
      <protection/>
    </xf>
    <xf numFmtId="194" fontId="25" fillId="0" borderId="0" xfId="36" applyNumberFormat="1" applyFont="1" applyAlignment="1" applyProtection="1">
      <alignment horizontal="right" vertical="top" indent="2"/>
      <protection/>
    </xf>
    <xf numFmtId="0" fontId="29" fillId="0" borderId="21" xfId="36" applyFont="1" applyBorder="1" applyAlignment="1">
      <alignment horizontal="left" vertical="top"/>
      <protection/>
    </xf>
    <xf numFmtId="0" fontId="31" fillId="0" borderId="0" xfId="36" applyFont="1" applyAlignment="1">
      <alignment vertical="top"/>
      <protection/>
    </xf>
    <xf numFmtId="0" fontId="29" fillId="0" borderId="21" xfId="36" applyFont="1" applyBorder="1" applyAlignment="1">
      <alignment horizontal="left" vertical="center" wrapText="1"/>
      <protection/>
    </xf>
    <xf numFmtId="194" fontId="25" fillId="0" borderId="0" xfId="36" applyNumberFormat="1" applyFont="1" applyBorder="1" applyAlignment="1" applyProtection="1">
      <alignment horizontal="right" vertical="top" indent="2"/>
      <protection/>
    </xf>
    <xf numFmtId="0" fontId="29" fillId="0" borderId="19" xfId="36" applyFont="1" applyBorder="1" applyAlignment="1">
      <alignment horizontal="left" vertical="top"/>
      <protection/>
    </xf>
    <xf numFmtId="182" fontId="25" fillId="0" borderId="12" xfId="36" applyNumberFormat="1" applyFont="1" applyBorder="1" applyAlignment="1" applyProtection="1">
      <alignment horizontal="right" vertical="top" indent="1"/>
      <protection/>
    </xf>
    <xf numFmtId="194" fontId="25" fillId="0" borderId="12" xfId="36" applyNumberFormat="1" applyFont="1" applyBorder="1" applyAlignment="1" applyProtection="1">
      <alignment horizontal="right" vertical="top" indent="2"/>
      <protection/>
    </xf>
    <xf numFmtId="191" fontId="31" fillId="0" borderId="0" xfId="36" applyNumberFormat="1" applyFont="1" applyBorder="1" applyAlignment="1">
      <alignment horizontal="left" vertical="center"/>
      <protection/>
    </xf>
    <xf numFmtId="191" fontId="31" fillId="0" borderId="0" xfId="36" applyNumberFormat="1" applyFont="1" applyBorder="1" applyAlignment="1">
      <alignment horizontal="fill" vertical="center"/>
      <protection/>
    </xf>
    <xf numFmtId="0" fontId="31" fillId="0" borderId="0" xfId="36" applyFont="1" applyAlignment="1">
      <alignment horizontal="left" vertical="center"/>
      <protection/>
    </xf>
    <xf numFmtId="180" fontId="25" fillId="0" borderId="0" xfId="36" applyNumberFormat="1" applyFont="1" applyAlignment="1" applyProtection="1">
      <alignment vertical="center"/>
      <protection/>
    </xf>
    <xf numFmtId="0" fontId="25" fillId="0" borderId="0" xfId="36" applyFont="1" applyAlignment="1">
      <alignment vertical="top"/>
      <protection/>
    </xf>
    <xf numFmtId="0" fontId="25" fillId="0" borderId="0" xfId="36" applyFont="1" applyAlignment="1">
      <alignment vertical="top" wrapText="1"/>
      <protection/>
    </xf>
    <xf numFmtId="190" fontId="25" fillId="0" borderId="0" xfId="36" applyNumberFormat="1" applyFont="1" applyAlignment="1" applyProtection="1">
      <alignment vertical="center"/>
      <protection/>
    </xf>
    <xf numFmtId="180" fontId="25" fillId="0" borderId="0" xfId="36" applyNumberFormat="1" applyFont="1" applyAlignment="1">
      <alignment vertical="center"/>
      <protection/>
    </xf>
    <xf numFmtId="0" fontId="42" fillId="0" borderId="0" xfId="36" applyFont="1" applyAlignment="1">
      <alignment vertical="center"/>
      <protection/>
    </xf>
    <xf numFmtId="180" fontId="42" fillId="0" borderId="0" xfId="36" applyNumberFormat="1" applyFont="1" applyAlignment="1">
      <alignment vertical="center"/>
      <protection/>
    </xf>
    <xf numFmtId="49" fontId="37" fillId="0" borderId="0" xfId="36" applyNumberFormat="1" applyFont="1" applyBorder="1" applyAlignment="1" applyProtection="1">
      <alignment horizontal="right"/>
      <protection/>
    </xf>
    <xf numFmtId="0" fontId="32" fillId="0" borderId="20" xfId="36" applyFont="1" applyBorder="1" applyAlignment="1">
      <alignment horizontal="right" vertical="center"/>
      <protection/>
    </xf>
    <xf numFmtId="0" fontId="31" fillId="0" borderId="16" xfId="36" applyFont="1" applyBorder="1" applyAlignment="1">
      <alignment vertical="center"/>
      <protection/>
    </xf>
    <xf numFmtId="0" fontId="31" fillId="0" borderId="21" xfId="36" applyFont="1" applyBorder="1" applyAlignment="1">
      <alignment horizontal="right" vertical="center"/>
      <protection/>
    </xf>
    <xf numFmtId="0" fontId="32" fillId="0" borderId="17" xfId="36" applyFont="1" applyBorder="1" applyAlignment="1">
      <alignment horizontal="centerContinuous" vertical="center"/>
      <protection/>
    </xf>
    <xf numFmtId="0" fontId="32" fillId="0" borderId="24" xfId="36" applyFont="1" applyBorder="1" applyAlignment="1">
      <alignment horizontal="centerContinuous" vertical="center"/>
      <protection/>
    </xf>
    <xf numFmtId="0" fontId="31" fillId="0" borderId="24" xfId="36" applyFont="1" applyBorder="1" applyAlignment="1">
      <alignment horizontal="centerContinuous" vertical="center"/>
      <protection/>
    </xf>
    <xf numFmtId="0" fontId="31" fillId="0" borderId="25" xfId="36" applyFont="1" applyBorder="1" applyAlignment="1">
      <alignment horizontal="centerContinuous" vertical="center"/>
      <protection/>
    </xf>
    <xf numFmtId="0" fontId="31" fillId="0" borderId="12" xfId="36" applyFont="1" applyBorder="1" applyAlignment="1">
      <alignment horizontal="centerContinuous" vertical="center"/>
      <protection/>
    </xf>
    <xf numFmtId="0" fontId="31" fillId="0" borderId="18" xfId="36" applyFont="1" applyBorder="1" applyAlignment="1">
      <alignment vertical="center"/>
      <protection/>
    </xf>
    <xf numFmtId="193" fontId="25" fillId="0" borderId="0" xfId="36" applyNumberFormat="1" applyFont="1" applyAlignment="1" applyProtection="1">
      <alignment horizontal="right" vertical="center" indent="3"/>
      <protection/>
    </xf>
    <xf numFmtId="184" fontId="25" fillId="0" borderId="0" xfId="36" applyNumberFormat="1" applyFont="1" applyAlignment="1" applyProtection="1">
      <alignment horizontal="right" vertical="center" indent="4"/>
      <protection/>
    </xf>
    <xf numFmtId="193" fontId="25" fillId="0" borderId="0" xfId="36" applyNumberFormat="1" applyFont="1" applyAlignment="1" applyProtection="1">
      <alignment horizontal="right" vertical="top" indent="3"/>
      <protection/>
    </xf>
    <xf numFmtId="192" fontId="25" fillId="0" borderId="0" xfId="36" applyNumberFormat="1" applyFont="1" applyAlignment="1" applyProtection="1">
      <alignment horizontal="right" vertical="center" indent="3"/>
      <protection/>
    </xf>
    <xf numFmtId="0" fontId="42" fillId="0" borderId="0" xfId="36" applyFont="1" applyAlignment="1">
      <alignment vertical="top"/>
      <protection/>
    </xf>
    <xf numFmtId="184" fontId="25" fillId="0" borderId="0" xfId="36" applyNumberFormat="1" applyFont="1" applyAlignment="1" applyProtection="1">
      <alignment horizontal="right" vertical="center" indent="3"/>
      <protection/>
    </xf>
    <xf numFmtId="193" fontId="25" fillId="0" borderId="11" xfId="36" applyNumberFormat="1" applyFont="1" applyBorder="1" applyAlignment="1" applyProtection="1">
      <alignment horizontal="right" vertical="top" indent="3"/>
      <protection/>
    </xf>
    <xf numFmtId="193" fontId="25" fillId="0" borderId="12" xfId="36" applyNumberFormat="1" applyFont="1" applyBorder="1" applyAlignment="1" applyProtection="1">
      <alignment horizontal="right" vertical="top" indent="3"/>
      <protection/>
    </xf>
    <xf numFmtId="184" fontId="25" fillId="0" borderId="12" xfId="36" applyNumberFormat="1" applyFont="1" applyBorder="1" applyAlignment="1" applyProtection="1">
      <alignment horizontal="right" vertical="center" indent="3"/>
      <protection/>
    </xf>
    <xf numFmtId="192" fontId="29" fillId="0" borderId="0" xfId="36" applyNumberFormat="1" applyFont="1" applyBorder="1" applyAlignment="1">
      <alignment horizontal="left" vertical="center"/>
      <protection/>
    </xf>
    <xf numFmtId="192" fontId="29" fillId="0" borderId="0" xfId="36" applyNumberFormat="1" applyFont="1" applyBorder="1" applyAlignment="1">
      <alignment horizontal="fill" vertical="center"/>
      <protection/>
    </xf>
    <xf numFmtId="0" fontId="29" fillId="0" borderId="0" xfId="36" applyFont="1" applyBorder="1" applyAlignment="1">
      <alignment horizontal="left" vertical="center"/>
      <protection/>
    </xf>
    <xf numFmtId="192" fontId="29" fillId="0" borderId="0" xfId="36" applyNumberFormat="1" applyFont="1" applyAlignment="1">
      <alignment horizontal="left" vertical="center"/>
      <protection/>
    </xf>
    <xf numFmtId="0" fontId="24" fillId="0" borderId="0" xfId="36" applyFont="1" applyAlignment="1">
      <alignment vertical="center"/>
      <protection/>
    </xf>
    <xf numFmtId="180" fontId="24" fillId="0" borderId="0" xfId="36" applyNumberFormat="1" applyFont="1" applyAlignment="1">
      <alignment vertical="center"/>
      <protection/>
    </xf>
    <xf numFmtId="0" fontId="26" fillId="0" borderId="0" xfId="36" applyFont="1" applyAlignment="1">
      <alignment horizontal="left" vertical="top"/>
      <protection/>
    </xf>
    <xf numFmtId="0" fontId="25" fillId="0" borderId="0" xfId="36" applyFont="1" applyAlignment="1" quotePrefix="1">
      <alignment horizontal="left" vertical="top"/>
      <protection/>
    </xf>
    <xf numFmtId="0" fontId="37" fillId="0" borderId="0" xfId="36" applyFont="1" applyAlignment="1">
      <alignment horizontal="right" vertical="center"/>
      <protection/>
    </xf>
    <xf numFmtId="181" fontId="32" fillId="0" borderId="10" xfId="36" applyNumberFormat="1" applyFont="1" applyBorder="1" applyAlignment="1" applyProtection="1">
      <alignment horizontal="center" vertical="center" wrapText="1"/>
      <protection/>
    </xf>
    <xf numFmtId="181" fontId="32" fillId="0" borderId="26" xfId="36" applyNumberFormat="1" applyFont="1" applyBorder="1" applyAlignment="1" applyProtection="1">
      <alignment horizontal="center" vertical="center" wrapText="1"/>
      <protection/>
    </xf>
    <xf numFmtId="181" fontId="32" fillId="0" borderId="27" xfId="36" applyNumberFormat="1" applyFont="1" applyBorder="1" applyAlignment="1" applyProtection="1">
      <alignment horizontal="center" vertical="center" wrapText="1"/>
      <protection/>
    </xf>
    <xf numFmtId="181" fontId="32" fillId="0" borderId="28" xfId="36" applyNumberFormat="1" applyFont="1" applyBorder="1" applyAlignment="1" applyProtection="1">
      <alignment horizontal="center" vertical="center" wrapText="1"/>
      <protection/>
    </xf>
    <xf numFmtId="189" fontId="25" fillId="0" borderId="0" xfId="36" applyNumberFormat="1" applyFont="1" applyAlignment="1">
      <alignment vertical="top"/>
      <protection/>
    </xf>
    <xf numFmtId="183" fontId="25" fillId="0" borderId="0" xfId="36" applyNumberFormat="1" applyFont="1" applyBorder="1" applyAlignment="1" applyProtection="1">
      <alignment horizontal="right" vertical="top" indent="1"/>
      <protection/>
    </xf>
    <xf numFmtId="182" fontId="25" fillId="0" borderId="0" xfId="36" applyNumberFormat="1" applyFont="1" applyAlignment="1">
      <alignment horizontal="right" vertical="top" indent="1"/>
      <protection/>
    </xf>
    <xf numFmtId="0" fontId="31" fillId="0" borderId="0" xfId="36" applyFont="1" applyAlignment="1">
      <alignment/>
      <protection/>
    </xf>
    <xf numFmtId="182" fontId="25" fillId="0" borderId="0" xfId="36" applyNumberFormat="1" applyFont="1" applyBorder="1" applyAlignment="1">
      <alignment horizontal="right" vertical="top" indent="1"/>
      <protection/>
    </xf>
    <xf numFmtId="189" fontId="25" fillId="0" borderId="0" xfId="36" applyNumberFormat="1" applyFont="1" applyBorder="1" applyAlignment="1">
      <alignment horizontal="right" vertical="top"/>
      <protection/>
    </xf>
    <xf numFmtId="189" fontId="25" fillId="0" borderId="12" xfId="36" applyNumberFormat="1" applyFont="1" applyBorder="1" applyAlignment="1">
      <alignment vertical="top"/>
      <protection/>
    </xf>
    <xf numFmtId="183" fontId="25" fillId="0" borderId="12" xfId="36" applyNumberFormat="1" applyFont="1" applyBorder="1" applyAlignment="1" applyProtection="1">
      <alignment horizontal="right" vertical="top" indent="1"/>
      <protection/>
    </xf>
    <xf numFmtId="182" fontId="25" fillId="0" borderId="12" xfId="36" applyNumberFormat="1" applyFont="1" applyBorder="1" applyAlignment="1">
      <alignment horizontal="right" vertical="top" indent="1"/>
      <protection/>
    </xf>
    <xf numFmtId="191" fontId="29" fillId="0" borderId="0" xfId="36" applyNumberFormat="1" applyFont="1" applyBorder="1" applyAlignment="1">
      <alignment horizontal="fill" vertical="center"/>
      <protection/>
    </xf>
    <xf numFmtId="0" fontId="29" fillId="0" borderId="0" xfId="36" applyFont="1" applyBorder="1" applyAlignment="1">
      <alignment horizontal="right" vertical="center"/>
      <protection/>
    </xf>
    <xf numFmtId="0" fontId="37" fillId="0" borderId="0" xfId="36" applyFont="1" applyAlignment="1">
      <alignment vertical="center"/>
      <protection/>
    </xf>
    <xf numFmtId="0" fontId="42" fillId="0" borderId="0" xfId="36" applyFont="1" applyAlignment="1">
      <alignment horizontal="left" vertical="center"/>
      <protection/>
    </xf>
    <xf numFmtId="207" fontId="42" fillId="0" borderId="0" xfId="41" applyNumberFormat="1" applyFont="1" applyFill="1" applyAlignment="1">
      <alignment vertical="top"/>
      <protection/>
    </xf>
    <xf numFmtId="0" fontId="51" fillId="0" borderId="0" xfId="41" applyFont="1" applyFill="1" applyAlignment="1">
      <alignment vertical="center"/>
      <protection/>
    </xf>
    <xf numFmtId="204" fontId="24" fillId="0" borderId="12" xfId="41" applyNumberFormat="1" applyFont="1" applyFill="1" applyBorder="1" applyAlignment="1" applyProtection="1" quotePrefix="1">
      <alignment horizontal="left" vertical="center" wrapText="1"/>
      <protection hidden="1"/>
    </xf>
    <xf numFmtId="0" fontId="24" fillId="0" borderId="0" xfId="41" applyFont="1" applyFill="1" applyAlignment="1">
      <alignment vertical="center"/>
      <protection/>
    </xf>
    <xf numFmtId="204" fontId="24" fillId="0" borderId="12" xfId="41" applyNumberFormat="1" applyFont="1" applyFill="1" applyBorder="1" applyAlignment="1" applyProtection="1">
      <alignment horizontal="right" vertical="center"/>
      <protection hidden="1"/>
    </xf>
    <xf numFmtId="204" fontId="0" fillId="0" borderId="12" xfId="41" applyNumberFormat="1" applyFont="1" applyFill="1" applyBorder="1" applyAlignment="1" applyProtection="1">
      <alignment horizontal="right" vertical="center"/>
      <protection hidden="1"/>
    </xf>
    <xf numFmtId="0" fontId="24" fillId="0" borderId="0" xfId="41" applyFont="1" applyFill="1" applyBorder="1" applyAlignment="1">
      <alignment vertical="center"/>
      <protection/>
    </xf>
    <xf numFmtId="0" fontId="54" fillId="0" borderId="29" xfId="40" applyFont="1" applyFill="1" applyBorder="1" applyAlignment="1" applyProtection="1">
      <alignment horizontal="center" vertical="center" wrapText="1"/>
      <protection/>
    </xf>
    <xf numFmtId="0" fontId="54" fillId="0" borderId="28" xfId="40" applyFont="1" applyFill="1" applyBorder="1" applyAlignment="1" applyProtection="1">
      <alignment horizontal="center" vertical="center" wrapText="1"/>
      <protection/>
    </xf>
    <xf numFmtId="0" fontId="55" fillId="0" borderId="28" xfId="40" applyFont="1" applyFill="1" applyBorder="1" applyAlignment="1" applyProtection="1">
      <alignment horizontal="center" vertical="center" wrapText="1"/>
      <protection/>
    </xf>
    <xf numFmtId="0" fontId="54" fillId="0" borderId="10" xfId="40" applyFont="1" applyFill="1" applyBorder="1" applyAlignment="1" applyProtection="1">
      <alignment horizontal="center" vertical="center" wrapText="1"/>
      <protection/>
    </xf>
    <xf numFmtId="208" fontId="42" fillId="0" borderId="0" xfId="41" applyNumberFormat="1" applyFont="1" applyFill="1" applyBorder="1" applyAlignment="1">
      <alignment horizontal="right" vertical="top"/>
      <protection/>
    </xf>
    <xf numFmtId="202" fontId="42" fillId="0" borderId="0" xfId="41" applyNumberFormat="1" applyFont="1" applyFill="1" applyBorder="1" applyAlignment="1">
      <alignment horizontal="right" vertical="top"/>
      <protection/>
    </xf>
    <xf numFmtId="0" fontId="24" fillId="0" borderId="0" xfId="41" applyFont="1" applyFill="1" applyBorder="1" applyAlignment="1">
      <alignment vertical="top"/>
      <protection/>
    </xf>
    <xf numFmtId="0" fontId="24" fillId="0" borderId="0" xfId="41" applyFont="1" applyFill="1" applyAlignment="1">
      <alignment vertical="top"/>
      <protection/>
    </xf>
    <xf numFmtId="0" fontId="52" fillId="0" borderId="0" xfId="41" applyFont="1" applyFill="1" applyBorder="1" applyAlignment="1">
      <alignment horizontal="left" vertical="top"/>
      <protection/>
    </xf>
    <xf numFmtId="0" fontId="53" fillId="0" borderId="21" xfId="41" applyFont="1" applyFill="1" applyBorder="1" applyAlignment="1">
      <alignment horizontal="left" vertical="top" wrapText="1"/>
      <protection/>
    </xf>
    <xf numFmtId="202" fontId="42" fillId="0" borderId="0" xfId="41" applyNumberFormat="1" applyFont="1" applyFill="1" applyAlignment="1">
      <alignment horizontal="right" vertical="top"/>
      <protection/>
    </xf>
    <xf numFmtId="208" fontId="42" fillId="0" borderId="12" xfId="41" applyNumberFormat="1" applyFont="1" applyFill="1" applyBorder="1" applyAlignment="1">
      <alignment horizontal="right" vertical="top"/>
      <protection/>
    </xf>
    <xf numFmtId="202" fontId="42" fillId="0" borderId="12" xfId="41" applyNumberFormat="1" applyFont="1" applyFill="1" applyBorder="1" applyAlignment="1">
      <alignment horizontal="right" vertical="top"/>
      <protection/>
    </xf>
    <xf numFmtId="0" fontId="0" fillId="0" borderId="0" xfId="37" applyFont="1" applyFill="1" applyAlignment="1">
      <alignment/>
      <protection/>
    </xf>
    <xf numFmtId="0" fontId="24" fillId="0" borderId="0" xfId="41" applyFont="1" applyFill="1" applyAlignment="1" applyProtection="1">
      <alignment horizontal="left"/>
      <protection/>
    </xf>
    <xf numFmtId="205" fontId="24" fillId="0" borderId="0" xfId="41" applyNumberFormat="1" applyFont="1" applyFill="1" applyBorder="1" applyAlignment="1">
      <alignment horizontal="center"/>
      <protection/>
    </xf>
    <xf numFmtId="0" fontId="24" fillId="0" borderId="0" xfId="41" applyFont="1" applyFill="1" applyAlignment="1">
      <alignment horizontal="right"/>
      <protection/>
    </xf>
    <xf numFmtId="0" fontId="24" fillId="0" borderId="0" xfId="41" applyFont="1" applyFill="1" applyAlignment="1">
      <alignment/>
      <protection/>
    </xf>
    <xf numFmtId="0" fontId="24" fillId="0" borderId="0" xfId="41" applyFont="1" applyFill="1" applyAlignment="1">
      <alignment horizontal="left"/>
      <protection/>
    </xf>
    <xf numFmtId="205" fontId="25" fillId="0" borderId="0" xfId="41" applyNumberFormat="1" applyFont="1" applyFill="1" applyBorder="1" applyAlignment="1">
      <alignment horizontal="center" vertical="top"/>
      <protection/>
    </xf>
    <xf numFmtId="0" fontId="25" fillId="0" borderId="0" xfId="41" applyFont="1" applyFill="1" applyAlignment="1">
      <alignment vertical="center"/>
      <protection/>
    </xf>
    <xf numFmtId="0" fontId="24" fillId="0" borderId="0" xfId="37" applyFont="1" applyFill="1" applyAlignment="1" applyProtection="1">
      <alignment/>
      <protection/>
    </xf>
    <xf numFmtId="0" fontId="24" fillId="0" borderId="0" xfId="41" applyFont="1" applyFill="1" applyAlignment="1">
      <alignment horizontal="center"/>
      <protection/>
    </xf>
    <xf numFmtId="0" fontId="24" fillId="0" borderId="0" xfId="41" applyFont="1" applyFill="1" applyAlignment="1">
      <alignment horizontal="left" vertical="center"/>
      <protection/>
    </xf>
    <xf numFmtId="185" fontId="42" fillId="0" borderId="0" xfId="41" applyNumberFormat="1" applyFont="1" applyFill="1" applyBorder="1" applyAlignment="1">
      <alignment horizontal="right" vertical="top" indent="1"/>
      <protection/>
    </xf>
    <xf numFmtId="185" fontId="42" fillId="0" borderId="0" xfId="41" applyNumberFormat="1" applyFont="1" applyFill="1" applyAlignment="1">
      <alignment horizontal="right" vertical="top" indent="1"/>
      <protection/>
    </xf>
    <xf numFmtId="185" fontId="42" fillId="0" borderId="12" xfId="41" applyNumberFormat="1" applyFont="1" applyFill="1" applyBorder="1" applyAlignment="1">
      <alignment horizontal="right" vertical="top" indent="1"/>
      <protection/>
    </xf>
    <xf numFmtId="0" fontId="57" fillId="0" borderId="0" xfId="41" applyFont="1" applyFill="1" applyAlignment="1">
      <alignment vertical="center"/>
      <protection/>
    </xf>
    <xf numFmtId="204" fontId="25" fillId="0" borderId="12" xfId="41" applyNumberFormat="1" applyFont="1" applyFill="1" applyBorder="1" applyAlignment="1" applyProtection="1" quotePrefix="1">
      <alignment horizontal="left" vertical="center"/>
      <protection locked="0"/>
    </xf>
    <xf numFmtId="204" fontId="25" fillId="0" borderId="12" xfId="41" applyNumberFormat="1" applyFont="1" applyFill="1" applyBorder="1" applyAlignment="1" applyProtection="1">
      <alignment horizontal="left" vertical="center"/>
      <protection locked="0"/>
    </xf>
    <xf numFmtId="0" fontId="25" fillId="0" borderId="12" xfId="41" applyFont="1" applyFill="1" applyBorder="1" applyAlignment="1">
      <alignment vertical="center"/>
      <protection/>
    </xf>
    <xf numFmtId="0" fontId="24" fillId="0" borderId="12" xfId="41" applyFont="1" applyFill="1" applyBorder="1" applyAlignment="1">
      <alignment horizontal="right" vertical="center"/>
      <protection/>
    </xf>
    <xf numFmtId="0" fontId="59" fillId="0" borderId="10" xfId="41" applyFont="1" applyFill="1" applyBorder="1" applyAlignment="1" applyProtection="1">
      <alignment horizontal="centerContinuous" vertical="center" wrapText="1"/>
      <protection/>
    </xf>
    <xf numFmtId="0" fontId="58" fillId="0" borderId="26" xfId="41" applyFont="1" applyFill="1" applyBorder="1" applyAlignment="1" applyProtection="1">
      <alignment horizontal="centerContinuous" vertical="center" wrapText="1"/>
      <protection/>
    </xf>
    <xf numFmtId="0" fontId="58" fillId="0" borderId="10" xfId="41" applyFont="1" applyFill="1" applyBorder="1" applyAlignment="1">
      <alignment horizontal="center" vertical="center"/>
      <protection/>
    </xf>
    <xf numFmtId="0" fontId="58" fillId="0" borderId="28" xfId="41" applyFont="1" applyFill="1" applyBorder="1" applyAlignment="1">
      <alignment horizontal="center" vertical="center"/>
      <protection/>
    </xf>
    <xf numFmtId="209" fontId="57" fillId="0" borderId="0" xfId="41" applyNumberFormat="1" applyFont="1" applyFill="1" applyBorder="1" applyAlignment="1">
      <alignment horizontal="right" vertical="top"/>
      <protection/>
    </xf>
    <xf numFmtId="0" fontId="24" fillId="0" borderId="0" xfId="41" applyNumberFormat="1" applyFont="1" applyFill="1" applyAlignment="1">
      <alignment vertical="center"/>
      <protection/>
    </xf>
    <xf numFmtId="209" fontId="57" fillId="0" borderId="11" xfId="41" applyNumberFormat="1" applyFont="1" applyFill="1" applyBorder="1" applyAlignment="1">
      <alignment horizontal="right" vertical="top"/>
      <protection/>
    </xf>
    <xf numFmtId="209" fontId="57" fillId="0" borderId="12" xfId="41" applyNumberFormat="1" applyFont="1" applyFill="1" applyBorder="1" applyAlignment="1">
      <alignment horizontal="right" vertical="top"/>
      <protection/>
    </xf>
    <xf numFmtId="0" fontId="0" fillId="0" borderId="0" xfId="37" applyFont="1" applyFill="1" applyAlignment="1">
      <alignment vertical="center"/>
      <protection/>
    </xf>
    <xf numFmtId="0" fontId="24" fillId="0" borderId="0" xfId="40" applyFont="1" applyAlignment="1">
      <alignment vertical="center"/>
      <protection/>
    </xf>
    <xf numFmtId="0" fontId="0" fillId="0" borderId="0" xfId="41" applyNumberFormat="1" applyFont="1" applyFill="1" applyAlignment="1">
      <alignment/>
      <protection/>
    </xf>
    <xf numFmtId="0" fontId="24" fillId="0" borderId="0" xfId="37" applyFont="1" applyFill="1" applyAlignment="1" applyProtection="1">
      <alignment vertical="center"/>
      <protection/>
    </xf>
    <xf numFmtId="0" fontId="42" fillId="0" borderId="0" xfId="41" applyFont="1" applyFill="1" applyAlignment="1">
      <alignment vertical="center"/>
      <protection/>
    </xf>
    <xf numFmtId="206" fontId="57" fillId="0" borderId="0" xfId="41" applyNumberFormat="1" applyFont="1" applyFill="1" applyAlignment="1">
      <alignment horizontal="right" vertical="top" indent="1"/>
      <protection/>
    </xf>
    <xf numFmtId="206" fontId="57" fillId="0" borderId="12" xfId="41" applyNumberFormat="1" applyFont="1" applyFill="1" applyBorder="1" applyAlignment="1">
      <alignment horizontal="right" vertical="top" indent="1"/>
      <protection/>
    </xf>
    <xf numFmtId="206" fontId="24" fillId="0" borderId="0" xfId="41" applyNumberFormat="1" applyFont="1" applyFill="1" applyBorder="1" applyAlignment="1">
      <alignment horizontal="right"/>
      <protection/>
    </xf>
    <xf numFmtId="0" fontId="0" fillId="0" borderId="0" xfId="41" applyFont="1" applyFill="1" applyAlignment="1">
      <alignment/>
      <protection/>
    </xf>
    <xf numFmtId="0" fontId="24" fillId="0" borderId="0" xfId="41" applyNumberFormat="1" applyFont="1" applyFill="1" applyAlignment="1">
      <alignment/>
      <protection/>
    </xf>
    <xf numFmtId="0" fontId="0" fillId="0" borderId="0" xfId="40" applyFont="1" applyAlignment="1">
      <alignment vertical="center"/>
      <protection/>
    </xf>
    <xf numFmtId="0" fontId="35" fillId="0" borderId="0" xfId="39" applyFont="1" applyBorder="1" applyAlignment="1">
      <alignment horizontal="left" vertical="top" wrapText="1"/>
      <protection/>
    </xf>
    <xf numFmtId="0" fontId="34" fillId="0" borderId="0" xfId="39" applyFont="1" applyBorder="1" applyAlignment="1">
      <alignment horizontal="left" vertical="top" wrapText="1"/>
      <protection/>
    </xf>
    <xf numFmtId="0" fontId="34" fillId="0" borderId="21" xfId="39" applyFont="1" applyBorder="1" applyAlignment="1">
      <alignment horizontal="left" vertical="top" wrapText="1"/>
      <protection/>
    </xf>
    <xf numFmtId="0" fontId="35" fillId="0" borderId="12" xfId="39" applyFont="1" applyBorder="1" applyAlignment="1">
      <alignment horizontal="left" vertical="top" wrapText="1"/>
      <protection/>
    </xf>
    <xf numFmtId="0" fontId="34" fillId="0" borderId="12" xfId="39" applyFont="1" applyBorder="1" applyAlignment="1">
      <alignment horizontal="left" vertical="top" wrapText="1"/>
      <protection/>
    </xf>
    <xf numFmtId="0" fontId="34" fillId="0" borderId="19" xfId="39" applyFont="1" applyBorder="1" applyAlignment="1">
      <alignment horizontal="left" vertical="top" wrapText="1"/>
      <protection/>
    </xf>
    <xf numFmtId="181" fontId="31" fillId="0" borderId="10" xfId="39" applyNumberFormat="1" applyFont="1" applyBorder="1" applyAlignment="1" applyProtection="1">
      <alignment horizontal="center" vertical="center"/>
      <protection/>
    </xf>
    <xf numFmtId="181" fontId="32" fillId="0" borderId="10" xfId="39" applyNumberFormat="1" applyFont="1" applyBorder="1" applyAlignment="1" applyProtection="1">
      <alignment horizontal="center" vertical="center" wrapText="1"/>
      <protection/>
    </xf>
    <xf numFmtId="181" fontId="31" fillId="0" borderId="10" xfId="39" applyNumberFormat="1" applyFont="1" applyBorder="1" applyAlignment="1" applyProtection="1">
      <alignment horizontal="center" vertical="center" wrapText="1"/>
      <protection/>
    </xf>
    <xf numFmtId="0" fontId="32" fillId="0" borderId="0" xfId="39" applyFont="1" applyBorder="1" applyAlignment="1">
      <alignment horizontal="left" vertical="top" wrapText="1"/>
      <protection/>
    </xf>
    <xf numFmtId="0" fontId="31" fillId="0" borderId="0" xfId="39" applyFont="1" applyBorder="1" applyAlignment="1">
      <alignment horizontal="left" vertical="top" wrapText="1"/>
      <protection/>
    </xf>
    <xf numFmtId="0" fontId="31" fillId="0" borderId="21" xfId="39" applyFont="1" applyBorder="1" applyAlignment="1">
      <alignment horizontal="left" vertical="top" wrapText="1"/>
      <protection/>
    </xf>
    <xf numFmtId="0" fontId="32" fillId="0" borderId="14" xfId="39" applyFont="1" applyBorder="1" applyAlignment="1" applyProtection="1">
      <alignment horizontal="center" vertical="center" wrapText="1"/>
      <protection/>
    </xf>
    <xf numFmtId="0" fontId="31" fillId="0" borderId="14" xfId="39" applyFont="1" applyBorder="1" applyAlignment="1" applyProtection="1">
      <alignment horizontal="center" vertical="center" wrapText="1"/>
      <protection/>
    </xf>
    <xf numFmtId="0" fontId="31" fillId="0" borderId="20" xfId="39" applyFont="1" applyBorder="1" applyAlignment="1" applyProtection="1">
      <alignment horizontal="center" vertical="center" wrapText="1"/>
      <protection/>
    </xf>
    <xf numFmtId="0" fontId="31" fillId="0" borderId="0" xfId="39" applyFont="1" applyBorder="1" applyAlignment="1" applyProtection="1">
      <alignment horizontal="center" vertical="center" wrapText="1"/>
      <protection/>
    </xf>
    <xf numFmtId="0" fontId="31" fillId="0" borderId="21" xfId="39" applyFont="1" applyBorder="1" applyAlignment="1" applyProtection="1">
      <alignment horizontal="center" vertical="center" wrapText="1"/>
      <protection/>
    </xf>
    <xf numFmtId="0" fontId="31" fillId="0" borderId="12" xfId="39" applyFont="1" applyBorder="1" applyAlignment="1" applyProtection="1">
      <alignment horizontal="center" vertical="center" wrapText="1"/>
      <protection/>
    </xf>
    <xf numFmtId="0" fontId="31" fillId="0" borderId="19" xfId="39" applyFont="1" applyBorder="1" applyAlignment="1" applyProtection="1">
      <alignment horizontal="center" vertical="center" wrapText="1"/>
      <protection/>
    </xf>
    <xf numFmtId="0" fontId="32" fillId="0" borderId="10" xfId="39" applyFont="1" applyBorder="1" applyAlignment="1">
      <alignment horizontal="center" vertical="center"/>
      <protection/>
    </xf>
    <xf numFmtId="0" fontId="31" fillId="0" borderId="10" xfId="39" applyFont="1" applyBorder="1" applyAlignment="1">
      <alignment horizontal="center" vertical="center"/>
      <protection/>
    </xf>
    <xf numFmtId="0" fontId="31" fillId="0" borderId="28" xfId="39" applyFont="1" applyBorder="1" applyAlignment="1">
      <alignment horizontal="center" vertical="center"/>
      <protection/>
    </xf>
    <xf numFmtId="181" fontId="32" fillId="0" borderId="28" xfId="39" applyNumberFormat="1" applyFont="1" applyBorder="1" applyAlignment="1" applyProtection="1">
      <alignment horizontal="center" vertical="center" wrapText="1"/>
      <protection/>
    </xf>
    <xf numFmtId="181" fontId="31" fillId="0" borderId="28" xfId="39" applyNumberFormat="1" applyFont="1" applyBorder="1" applyAlignment="1" applyProtection="1">
      <alignment horizontal="center" vertical="center" wrapText="1"/>
      <protection/>
    </xf>
    <xf numFmtId="0" fontId="35" fillId="0" borderId="21" xfId="39" applyFont="1" applyBorder="1" applyAlignment="1">
      <alignment horizontal="left" vertical="top" wrapText="1"/>
      <protection/>
    </xf>
    <xf numFmtId="188" fontId="38" fillId="0" borderId="30" xfId="38" applyNumberFormat="1" applyFont="1" applyBorder="1" applyAlignment="1">
      <alignment horizontal="center" vertical="center" wrapText="1"/>
      <protection/>
    </xf>
    <xf numFmtId="188" fontId="31" fillId="0" borderId="27" xfId="38" applyNumberFormat="1" applyFont="1" applyBorder="1" applyAlignment="1">
      <alignment horizontal="center" vertical="center"/>
      <protection/>
    </xf>
    <xf numFmtId="188" fontId="38" fillId="0" borderId="10" xfId="38" applyNumberFormat="1" applyFont="1" applyBorder="1" applyAlignment="1">
      <alignment horizontal="center" vertical="center" wrapText="1"/>
      <protection/>
    </xf>
    <xf numFmtId="188" fontId="31" fillId="0" borderId="10" xfId="38" applyNumberFormat="1" applyFont="1" applyBorder="1" applyAlignment="1">
      <alignment horizontal="center" vertical="center"/>
      <protection/>
    </xf>
    <xf numFmtId="0" fontId="35" fillId="0" borderId="12" xfId="36" applyFont="1" applyBorder="1" applyAlignment="1">
      <alignment horizontal="left" vertical="top" wrapText="1"/>
      <protection/>
    </xf>
    <xf numFmtId="0" fontId="34" fillId="0" borderId="12" xfId="36" applyFont="1" applyBorder="1" applyAlignment="1">
      <alignment horizontal="left" vertical="top" wrapText="1"/>
      <protection/>
    </xf>
    <xf numFmtId="0" fontId="34" fillId="0" borderId="19" xfId="36" applyFont="1" applyBorder="1" applyAlignment="1">
      <alignment horizontal="left" vertical="top" wrapText="1"/>
      <protection/>
    </xf>
    <xf numFmtId="0" fontId="35" fillId="0" borderId="0" xfId="36" applyFont="1" applyBorder="1" applyAlignment="1">
      <alignment horizontal="left" vertical="top" wrapText="1"/>
      <protection/>
    </xf>
    <xf numFmtId="0" fontId="34" fillId="0" borderId="0" xfId="36" applyFont="1" applyBorder="1" applyAlignment="1">
      <alignment horizontal="left" vertical="top" wrapText="1"/>
      <protection/>
    </xf>
    <xf numFmtId="0" fontId="34" fillId="0" borderId="21" xfId="36" applyFont="1" applyBorder="1" applyAlignment="1">
      <alignment horizontal="left" vertical="top" wrapText="1"/>
      <protection/>
    </xf>
    <xf numFmtId="0" fontId="32" fillId="0" borderId="0" xfId="36" applyFont="1" applyBorder="1" applyAlignment="1">
      <alignment horizontal="left" vertical="top" wrapText="1"/>
      <protection/>
    </xf>
    <xf numFmtId="0" fontId="31" fillId="0" borderId="0" xfId="36" applyFont="1" applyBorder="1" applyAlignment="1">
      <alignment horizontal="left" vertical="top" wrapText="1"/>
      <protection/>
    </xf>
    <xf numFmtId="0" fontId="31" fillId="0" borderId="21" xfId="36" applyFont="1" applyBorder="1" applyAlignment="1">
      <alignment horizontal="left" vertical="top" wrapText="1"/>
      <protection/>
    </xf>
    <xf numFmtId="0" fontId="35" fillId="0" borderId="13" xfId="36" applyFont="1" applyBorder="1" applyAlignment="1">
      <alignment horizontal="center" vertical="center" wrapText="1"/>
      <protection/>
    </xf>
    <xf numFmtId="0" fontId="34" fillId="0" borderId="15" xfId="36" applyFont="1" applyBorder="1" applyAlignment="1">
      <alignment horizontal="center" vertical="center" wrapText="1"/>
      <protection/>
    </xf>
    <xf numFmtId="0" fontId="34" fillId="0" borderId="11" xfId="36" applyFont="1" applyBorder="1" applyAlignment="1">
      <alignment horizontal="center" vertical="center" wrapText="1"/>
      <protection/>
    </xf>
    <xf numFmtId="0" fontId="34" fillId="0" borderId="12" xfId="36" applyFont="1" applyBorder="1" applyAlignment="1">
      <alignment horizontal="center" vertical="center" wrapText="1"/>
      <protection/>
    </xf>
    <xf numFmtId="0" fontId="34" fillId="0" borderId="28" xfId="36" applyFont="1" applyBorder="1" applyAlignment="1">
      <alignment horizontal="center" vertical="center" wrapText="1"/>
      <protection/>
    </xf>
    <xf numFmtId="0" fontId="34" fillId="0" borderId="29" xfId="36" applyFont="1" applyBorder="1" applyAlignment="1">
      <alignment horizontal="center" vertical="center" wrapText="1"/>
      <protection/>
    </xf>
    <xf numFmtId="0" fontId="34" fillId="0" borderId="26" xfId="36" applyFont="1" applyBorder="1" applyAlignment="1">
      <alignment horizontal="center" vertical="center" wrapText="1"/>
      <protection/>
    </xf>
    <xf numFmtId="0" fontId="32" fillId="0" borderId="14" xfId="36" applyFont="1" applyBorder="1" applyAlignment="1">
      <alignment horizontal="center" vertical="center" wrapText="1"/>
      <protection/>
    </xf>
    <xf numFmtId="0" fontId="31" fillId="0" borderId="14" xfId="36" applyFont="1" applyBorder="1" applyAlignment="1">
      <alignment horizontal="center" vertical="center" wrapText="1"/>
      <protection/>
    </xf>
    <xf numFmtId="0" fontId="31" fillId="0" borderId="20" xfId="36" applyFont="1" applyBorder="1" applyAlignment="1">
      <alignment horizontal="center" vertical="center" wrapText="1"/>
      <protection/>
    </xf>
    <xf numFmtId="0" fontId="31" fillId="0" borderId="0" xfId="36" applyFont="1" applyBorder="1" applyAlignment="1">
      <alignment horizontal="center" vertical="center" wrapText="1"/>
      <protection/>
    </xf>
    <xf numFmtId="0" fontId="31" fillId="0" borderId="21" xfId="36" applyFont="1" applyBorder="1" applyAlignment="1">
      <alignment horizontal="center" vertical="center" wrapText="1"/>
      <protection/>
    </xf>
    <xf numFmtId="0" fontId="31" fillId="0" borderId="12" xfId="36" applyFont="1" applyBorder="1" applyAlignment="1">
      <alignment horizontal="center" vertical="center" wrapText="1"/>
      <protection/>
    </xf>
    <xf numFmtId="0" fontId="31" fillId="0" borderId="19" xfId="36" applyFont="1" applyBorder="1" applyAlignment="1">
      <alignment horizontal="center" vertical="center" wrapText="1"/>
      <protection/>
    </xf>
    <xf numFmtId="0" fontId="40" fillId="0" borderId="16" xfId="36" applyFont="1" applyBorder="1" applyAlignment="1">
      <alignment horizontal="center" vertical="center" wrapText="1"/>
      <protection/>
    </xf>
    <xf numFmtId="0" fontId="34" fillId="0" borderId="17" xfId="36" applyFont="1" applyBorder="1" applyAlignment="1">
      <alignment horizontal="center" vertical="center" wrapText="1"/>
      <protection/>
    </xf>
    <xf numFmtId="0" fontId="34" fillId="0" borderId="18" xfId="36" applyFont="1" applyBorder="1" applyAlignment="1">
      <alignment horizontal="center" vertical="center" wrapText="1"/>
      <protection/>
    </xf>
    <xf numFmtId="0" fontId="35" fillId="0" borderId="16" xfId="36" applyFont="1" applyBorder="1" applyAlignment="1">
      <alignment horizontal="center" vertical="center" wrapText="1"/>
      <protection/>
    </xf>
    <xf numFmtId="0" fontId="40" fillId="0" borderId="20" xfId="36" applyFont="1" applyBorder="1" applyAlignment="1">
      <alignment horizontal="center" vertical="center" wrapText="1"/>
      <protection/>
    </xf>
    <xf numFmtId="0" fontId="34" fillId="0" borderId="21" xfId="36" applyFont="1" applyBorder="1" applyAlignment="1">
      <alignment horizontal="center" vertical="center" wrapText="1"/>
      <protection/>
    </xf>
    <xf numFmtId="0" fontId="34" fillId="0" borderId="19" xfId="36" applyFont="1" applyBorder="1" applyAlignment="1">
      <alignment horizontal="center" vertical="center" wrapText="1"/>
      <protection/>
    </xf>
    <xf numFmtId="0" fontId="31" fillId="0" borderId="15" xfId="36" applyFont="1" applyBorder="1" applyAlignment="1" applyProtection="1">
      <alignment horizontal="center" vertical="center" wrapText="1"/>
      <protection/>
    </xf>
    <xf numFmtId="0" fontId="31" fillId="0" borderId="0" xfId="36" applyFont="1" applyBorder="1" applyAlignment="1" applyProtection="1">
      <alignment horizontal="center" vertical="center" wrapText="1"/>
      <protection/>
    </xf>
    <xf numFmtId="0" fontId="31" fillId="0" borderId="21" xfId="36" applyFont="1" applyBorder="1" applyAlignment="1" applyProtection="1">
      <alignment horizontal="center" vertical="center" wrapText="1"/>
      <protection/>
    </xf>
    <xf numFmtId="0" fontId="32" fillId="0" borderId="13" xfId="36" applyFont="1" applyBorder="1" applyAlignment="1" applyProtection="1">
      <alignment horizontal="center" vertical="center" wrapText="1"/>
      <protection/>
    </xf>
    <xf numFmtId="0" fontId="31" fillId="0" borderId="14" xfId="36" applyFont="1" applyBorder="1" applyAlignment="1" applyProtection="1">
      <alignment horizontal="center" vertical="center" wrapText="1"/>
      <protection/>
    </xf>
    <xf numFmtId="0" fontId="31" fillId="0" borderId="20" xfId="36" applyFont="1" applyBorder="1" applyAlignment="1" applyProtection="1">
      <alignment horizontal="center" vertical="center" wrapText="1"/>
      <protection/>
    </xf>
    <xf numFmtId="0" fontId="38" fillId="0" borderId="13" xfId="36" applyFont="1" applyBorder="1" applyAlignment="1" applyProtection="1">
      <alignment horizontal="center" vertical="center"/>
      <protection/>
    </xf>
    <xf numFmtId="0" fontId="31" fillId="0" borderId="14" xfId="36" applyFont="1" applyBorder="1" applyAlignment="1" applyProtection="1">
      <alignment horizontal="center" vertical="center"/>
      <protection/>
    </xf>
    <xf numFmtId="0" fontId="31" fillId="0" borderId="20" xfId="36" applyFont="1" applyBorder="1" applyAlignment="1" applyProtection="1">
      <alignment horizontal="center" vertical="center"/>
      <protection/>
    </xf>
    <xf numFmtId="0" fontId="31" fillId="0" borderId="15" xfId="36" applyFont="1" applyBorder="1" applyAlignment="1" applyProtection="1">
      <alignment horizontal="center" vertical="center"/>
      <protection/>
    </xf>
    <xf numFmtId="0" fontId="31" fillId="0" borderId="0" xfId="36" applyFont="1" applyBorder="1" applyAlignment="1" applyProtection="1">
      <alignment horizontal="center" vertical="center"/>
      <protection/>
    </xf>
    <xf numFmtId="0" fontId="31" fillId="0" borderId="21" xfId="36" applyFont="1" applyBorder="1" applyAlignment="1" applyProtection="1">
      <alignment horizontal="center" vertical="center"/>
      <protection/>
    </xf>
    <xf numFmtId="0" fontId="32" fillId="0" borderId="14" xfId="36" applyFont="1" applyBorder="1" applyAlignment="1" applyProtection="1" quotePrefix="1">
      <alignment horizontal="center" vertical="center" wrapText="1"/>
      <protection/>
    </xf>
    <xf numFmtId="0" fontId="31" fillId="0" borderId="20" xfId="36" applyFont="1" applyBorder="1" applyAlignment="1" applyProtection="1" quotePrefix="1">
      <alignment horizontal="center" vertical="center" wrapText="1"/>
      <protection/>
    </xf>
    <xf numFmtId="0" fontId="31" fillId="0" borderId="0" xfId="36" applyFont="1" applyBorder="1" applyAlignment="1" applyProtection="1" quotePrefix="1">
      <alignment horizontal="center" vertical="center" wrapText="1"/>
      <protection/>
    </xf>
    <xf numFmtId="0" fontId="31" fillId="0" borderId="21" xfId="36" applyFont="1" applyBorder="1" applyAlignment="1" applyProtection="1" quotePrefix="1">
      <alignment horizontal="center" vertical="center" wrapText="1"/>
      <protection/>
    </xf>
    <xf numFmtId="0" fontId="31" fillId="0" borderId="12" xfId="36" applyFont="1" applyBorder="1" applyAlignment="1" applyProtection="1" quotePrefix="1">
      <alignment horizontal="center" vertical="center" wrapText="1"/>
      <protection/>
    </xf>
    <xf numFmtId="0" fontId="31" fillId="0" borderId="19" xfId="36" applyFont="1" applyBorder="1" applyAlignment="1" applyProtection="1" quotePrefix="1">
      <alignment horizontal="center" vertical="center" wrapText="1"/>
      <protection/>
    </xf>
    <xf numFmtId="0" fontId="32" fillId="0" borderId="0" xfId="36" applyFont="1" applyAlignment="1" applyProtection="1">
      <alignment horizontal="left" vertical="top" wrapText="1"/>
      <protection/>
    </xf>
    <xf numFmtId="0" fontId="31" fillId="0" borderId="21" xfId="36" applyFont="1" applyBorder="1" applyAlignment="1" applyProtection="1" quotePrefix="1">
      <alignment horizontal="left" vertical="top" wrapText="1"/>
      <protection/>
    </xf>
    <xf numFmtId="0" fontId="32" fillId="0" borderId="13" xfId="36" applyFont="1" applyBorder="1" applyAlignment="1" applyProtection="1">
      <alignment horizontal="center" vertical="center"/>
      <protection/>
    </xf>
    <xf numFmtId="0" fontId="31" fillId="0" borderId="11" xfId="36" applyFont="1" applyBorder="1" applyAlignment="1" applyProtection="1">
      <alignment horizontal="center" vertical="center"/>
      <protection/>
    </xf>
    <xf numFmtId="0" fontId="31" fillId="0" borderId="12" xfId="36" applyFont="1" applyBorder="1" applyAlignment="1" applyProtection="1">
      <alignment horizontal="center" vertical="center"/>
      <protection/>
    </xf>
    <xf numFmtId="0" fontId="31" fillId="0" borderId="19" xfId="36" applyFont="1" applyBorder="1" applyAlignment="1" applyProtection="1">
      <alignment horizontal="center" vertical="center"/>
      <protection/>
    </xf>
    <xf numFmtId="0" fontId="38" fillId="0" borderId="0" xfId="36" applyFont="1" applyBorder="1" applyAlignment="1" applyProtection="1" quotePrefix="1">
      <alignment horizontal="left" vertical="top" wrapText="1"/>
      <protection/>
    </xf>
    <xf numFmtId="0" fontId="38" fillId="0" borderId="12" xfId="36" applyFont="1" applyBorder="1" applyAlignment="1" applyProtection="1" quotePrefix="1">
      <alignment horizontal="left" vertical="top" wrapText="1"/>
      <protection/>
    </xf>
    <xf numFmtId="0" fontId="31" fillId="0" borderId="19" xfId="36" applyFont="1" applyBorder="1" applyAlignment="1" applyProtection="1" quotePrefix="1">
      <alignment horizontal="left" vertical="top" wrapText="1"/>
      <protection/>
    </xf>
    <xf numFmtId="0" fontId="32" fillId="0" borderId="16" xfId="36" applyFont="1" applyBorder="1" applyAlignment="1">
      <alignment horizontal="center" vertical="center" wrapText="1"/>
      <protection/>
    </xf>
    <xf numFmtId="0" fontId="31" fillId="0" borderId="17" xfId="36" applyFont="1" applyBorder="1" applyAlignment="1">
      <alignment horizontal="center" vertical="center" wrapText="1"/>
      <protection/>
    </xf>
    <xf numFmtId="0" fontId="31" fillId="0" borderId="18" xfId="36" applyFont="1" applyBorder="1" applyAlignment="1">
      <alignment horizontal="center" vertical="center" wrapText="1"/>
      <protection/>
    </xf>
    <xf numFmtId="0" fontId="31" fillId="0" borderId="0" xfId="36" applyFont="1" applyBorder="1" applyAlignment="1">
      <alignment horizontal="right" vertical="center" wrapText="1"/>
      <protection/>
    </xf>
    <xf numFmtId="0" fontId="31" fillId="0" borderId="21" xfId="36" applyFont="1" applyBorder="1" applyAlignment="1">
      <alignment horizontal="right" vertical="center" wrapText="1"/>
      <protection/>
    </xf>
    <xf numFmtId="0" fontId="32" fillId="0" borderId="13" xfId="36" applyFont="1" applyBorder="1" applyAlignment="1">
      <alignment horizontal="center" vertical="center"/>
      <protection/>
    </xf>
    <xf numFmtId="0" fontId="31" fillId="0" borderId="14" xfId="36" applyFont="1" applyBorder="1" applyAlignment="1">
      <alignment horizontal="center" vertical="center"/>
      <protection/>
    </xf>
    <xf numFmtId="0" fontId="31" fillId="0" borderId="20" xfId="36" applyFont="1" applyBorder="1" applyAlignment="1">
      <alignment horizontal="center" vertical="center"/>
      <protection/>
    </xf>
    <xf numFmtId="0" fontId="31" fillId="0" borderId="15" xfId="36" applyFont="1" applyBorder="1" applyAlignment="1">
      <alignment horizontal="center" vertical="center"/>
      <protection/>
    </xf>
    <xf numFmtId="0" fontId="31" fillId="0" borderId="0" xfId="36" applyFont="1" applyBorder="1" applyAlignment="1">
      <alignment horizontal="center" vertical="center"/>
      <protection/>
    </xf>
    <xf numFmtId="0" fontId="31" fillId="0" borderId="21" xfId="36" applyFont="1" applyBorder="1" applyAlignment="1">
      <alignment horizontal="center" vertical="center"/>
      <protection/>
    </xf>
    <xf numFmtId="0" fontId="31" fillId="0" borderId="11" xfId="36" applyFont="1" applyBorder="1" applyAlignment="1">
      <alignment horizontal="center" vertical="center"/>
      <protection/>
    </xf>
    <xf numFmtId="0" fontId="31" fillId="0" borderId="12" xfId="36" applyFont="1" applyBorder="1" applyAlignment="1">
      <alignment horizontal="center" vertical="center"/>
      <protection/>
    </xf>
    <xf numFmtId="0" fontId="31" fillId="0" borderId="19" xfId="36" applyFont="1" applyBorder="1" applyAlignment="1">
      <alignment horizontal="center" vertical="center"/>
      <protection/>
    </xf>
    <xf numFmtId="0" fontId="31" fillId="0" borderId="12" xfId="36" applyFont="1" applyBorder="1" applyAlignment="1">
      <alignment horizontal="left" vertical="top" wrapText="1"/>
      <protection/>
    </xf>
    <xf numFmtId="0" fontId="38" fillId="0" borderId="0" xfId="36" applyFont="1" applyBorder="1" applyAlignment="1">
      <alignment horizontal="left" vertical="top" wrapText="1"/>
      <protection/>
    </xf>
    <xf numFmtId="0" fontId="32" fillId="0" borderId="14" xfId="36" applyFont="1" applyBorder="1" applyAlignment="1">
      <alignment horizontal="center" vertical="center"/>
      <protection/>
    </xf>
    <xf numFmtId="204" fontId="50" fillId="0" borderId="0" xfId="40" applyNumberFormat="1" applyFont="1" applyFill="1" applyBorder="1" applyAlignment="1" applyProtection="1">
      <alignment horizontal="left" vertical="center" wrapText="1"/>
      <protection hidden="1"/>
    </xf>
    <xf numFmtId="0" fontId="42" fillId="0" borderId="0" xfId="41" applyFont="1">
      <alignment/>
      <protection/>
    </xf>
    <xf numFmtId="0" fontId="53" fillId="0" borderId="14" xfId="41" applyFont="1" applyFill="1" applyBorder="1" applyAlignment="1" applyProtection="1">
      <alignment horizontal="center" vertical="center" wrapText="1"/>
      <protection/>
    </xf>
    <xf numFmtId="0" fontId="52" fillId="0" borderId="20" xfId="41" applyFont="1" applyFill="1" applyBorder="1" applyAlignment="1" applyProtection="1">
      <alignment horizontal="center" vertical="center" wrapText="1"/>
      <protection/>
    </xf>
    <xf numFmtId="0" fontId="52" fillId="0" borderId="12" xfId="41" applyFont="1" applyFill="1" applyBorder="1" applyAlignment="1" applyProtection="1">
      <alignment horizontal="center" vertical="center" wrapText="1"/>
      <protection/>
    </xf>
    <xf numFmtId="0" fontId="52" fillId="0" borderId="19" xfId="41" applyFont="1" applyFill="1" applyBorder="1" applyAlignment="1" applyProtection="1">
      <alignment horizontal="center" vertical="center" wrapText="1"/>
      <protection/>
    </xf>
    <xf numFmtId="0" fontId="53" fillId="0" borderId="28" xfId="40" applyFont="1" applyFill="1" applyBorder="1" applyAlignment="1" applyProtection="1">
      <alignment horizontal="center" vertical="center" wrapText="1"/>
      <protection/>
    </xf>
    <xf numFmtId="0" fontId="52" fillId="0" borderId="29" xfId="40" applyFont="1" applyFill="1" applyBorder="1" applyAlignment="1" applyProtection="1">
      <alignment horizontal="center" vertical="center" wrapText="1"/>
      <protection/>
    </xf>
    <xf numFmtId="0" fontId="52" fillId="0" borderId="26" xfId="40" applyFont="1" applyFill="1" applyBorder="1" applyAlignment="1" applyProtection="1">
      <alignment horizontal="center" vertical="center" wrapText="1"/>
      <protection/>
    </xf>
    <xf numFmtId="0" fontId="53" fillId="0" borderId="0" xfId="41" applyFont="1" applyFill="1" applyBorder="1" applyAlignment="1">
      <alignment horizontal="left" vertical="top" wrapText="1"/>
      <protection/>
    </xf>
    <xf numFmtId="0" fontId="52" fillId="0" borderId="21" xfId="41" applyFont="1" applyFill="1" applyBorder="1" applyAlignment="1">
      <alignment horizontal="left" vertical="top" wrapText="1"/>
      <protection/>
    </xf>
    <xf numFmtId="0" fontId="53" fillId="0" borderId="14" xfId="41" applyFont="1" applyFill="1" applyBorder="1" applyAlignment="1">
      <alignment horizontal="left" vertical="top" wrapText="1"/>
      <protection/>
    </xf>
    <xf numFmtId="0" fontId="52" fillId="0" borderId="20" xfId="41" applyFont="1" applyFill="1" applyBorder="1" applyAlignment="1">
      <alignment horizontal="left" vertical="top" wrapText="1"/>
      <protection/>
    </xf>
    <xf numFmtId="0" fontId="53" fillId="0" borderId="12" xfId="41" applyFont="1" applyFill="1" applyBorder="1" applyAlignment="1">
      <alignment horizontal="left" vertical="top" wrapText="1"/>
      <protection/>
    </xf>
    <xf numFmtId="0" fontId="52" fillId="0" borderId="19" xfId="41" applyFont="1" applyFill="1" applyBorder="1" applyAlignment="1">
      <alignment horizontal="left" vertical="top" wrapText="1"/>
      <protection/>
    </xf>
    <xf numFmtId="0" fontId="50" fillId="0" borderId="0" xfId="40" applyFont="1" applyFill="1" applyAlignment="1" applyProtection="1">
      <alignment horizontal="left" vertical="top" wrapText="1"/>
      <protection hidden="1"/>
    </xf>
    <xf numFmtId="0" fontId="42" fillId="0" borderId="0" xfId="40" applyFont="1" applyFill="1" applyAlignment="1" applyProtection="1">
      <alignment horizontal="left" vertical="top" wrapText="1"/>
      <protection hidden="1"/>
    </xf>
    <xf numFmtId="0" fontId="59" fillId="0" borderId="28" xfId="41" applyFont="1" applyFill="1" applyBorder="1" applyAlignment="1" applyProtection="1">
      <alignment horizontal="center" vertical="center" wrapText="1"/>
      <protection/>
    </xf>
    <xf numFmtId="0" fontId="58" fillId="0" borderId="26" xfId="41" applyFont="1" applyFill="1" applyBorder="1" applyAlignment="1" applyProtection="1">
      <alignment horizontal="center" vertical="center" wrapText="1"/>
      <protection/>
    </xf>
    <xf numFmtId="0" fontId="58" fillId="0" borderId="29" xfId="41" applyFont="1" applyFill="1" applyBorder="1" applyAlignment="1" applyProtection="1">
      <alignment horizontal="center" vertical="center" wrapText="1"/>
      <protection/>
    </xf>
    <xf numFmtId="0" fontId="59" fillId="0" borderId="14" xfId="41" applyFont="1" applyFill="1" applyBorder="1" applyAlignment="1" applyProtection="1">
      <alignment horizontal="center" vertical="center" wrapText="1"/>
      <protection/>
    </xf>
    <xf numFmtId="0" fontId="58" fillId="0" borderId="20" xfId="41" applyFont="1" applyFill="1" applyBorder="1" applyAlignment="1" applyProtection="1">
      <alignment horizontal="center" vertical="center" wrapText="1"/>
      <protection/>
    </xf>
    <xf numFmtId="0" fontId="58" fillId="0" borderId="12" xfId="41" applyFont="1" applyFill="1" applyBorder="1" applyAlignment="1" applyProtection="1">
      <alignment horizontal="center" vertical="center" wrapText="1"/>
      <protection/>
    </xf>
    <xf numFmtId="0" fontId="58" fillId="0" borderId="19" xfId="41" applyFont="1" applyFill="1" applyBorder="1" applyAlignment="1" applyProtection="1">
      <alignment horizontal="center" vertical="center" wrapText="1"/>
      <protection/>
    </xf>
    <xf numFmtId="0" fontId="59" fillId="0" borderId="10" xfId="41" applyFont="1" applyFill="1" applyBorder="1" applyAlignment="1" applyProtection="1">
      <alignment horizontal="center" vertical="center" wrapText="1"/>
      <protection/>
    </xf>
    <xf numFmtId="0" fontId="58" fillId="0" borderId="10" xfId="41" applyFont="1" applyFill="1" applyBorder="1" applyAlignment="1" applyProtection="1">
      <alignment horizontal="center" vertical="center"/>
      <protection/>
    </xf>
    <xf numFmtId="0" fontId="50" fillId="0" borderId="0" xfId="41" applyFont="1" applyFill="1" applyBorder="1" applyAlignment="1" applyProtection="1">
      <alignment horizontal="left" vertical="center" wrapText="1"/>
      <protection hidden="1"/>
    </xf>
    <xf numFmtId="0" fontId="42" fillId="0" borderId="0" xfId="41" applyFont="1" applyFill="1" applyBorder="1" applyAlignment="1" applyProtection="1">
      <alignment horizontal="left" vertical="center" wrapText="1"/>
      <protection hidden="1"/>
    </xf>
    <xf numFmtId="0" fontId="58" fillId="0" borderId="28" xfId="41" applyFont="1" applyFill="1" applyBorder="1" applyAlignment="1" applyProtection="1">
      <alignment horizontal="center" vertical="center"/>
      <protection/>
    </xf>
    <xf numFmtId="0" fontId="32" fillId="0" borderId="0" xfId="36" applyFont="1" applyAlignment="1">
      <alignment horizontal="left" vertical="top" wrapText="1"/>
      <protection/>
    </xf>
    <xf numFmtId="0" fontId="31" fillId="0" borderId="0" xfId="36" applyFont="1" applyAlignment="1">
      <alignment horizontal="left" vertical="top" wrapText="1"/>
      <protection/>
    </xf>
    <xf numFmtId="0" fontId="38" fillId="0" borderId="0" xfId="36" applyFont="1" applyBorder="1" applyAlignment="1">
      <alignment vertical="top" wrapText="1"/>
      <protection/>
    </xf>
    <xf numFmtId="0" fontId="31" fillId="0" borderId="0" xfId="36" applyFont="1" applyBorder="1" applyAlignment="1">
      <alignment vertical="top" wrapText="1"/>
      <protection/>
    </xf>
    <xf numFmtId="0" fontId="38" fillId="0" borderId="10" xfId="36" applyFont="1" applyBorder="1" applyAlignment="1">
      <alignment horizontal="center" vertical="center" wrapText="1"/>
      <protection/>
    </xf>
    <xf numFmtId="0" fontId="31" fillId="0" borderId="10" xfId="36" applyFont="1" applyBorder="1" applyAlignment="1">
      <alignment horizontal="center" vertical="center"/>
      <protection/>
    </xf>
    <xf numFmtId="0" fontId="31" fillId="0" borderId="28" xfId="36" applyFont="1" applyBorder="1" applyAlignment="1">
      <alignment horizontal="center" vertical="center"/>
      <protection/>
    </xf>
    <xf numFmtId="0" fontId="32" fillId="0" borderId="14" xfId="36" applyFont="1" applyBorder="1" applyAlignment="1" applyProtection="1">
      <alignment horizontal="center" vertical="center" wrapText="1"/>
      <protection/>
    </xf>
    <xf numFmtId="0" fontId="31" fillId="0" borderId="12" xfId="36" applyFont="1" applyBorder="1" applyAlignment="1" applyProtection="1">
      <alignment horizontal="center" vertical="center" wrapText="1"/>
      <protection/>
    </xf>
    <xf numFmtId="0" fontId="31" fillId="0" borderId="19" xfId="36" applyFont="1" applyBorder="1" applyAlignment="1" applyProtection="1">
      <alignment horizontal="center" vertical="center" wrapTex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2012_01" xfId="34"/>
    <cellStyle name="一般_Book2" xfId="35"/>
    <cellStyle name="一般_C_TUR_PUB_2013_Y_HOTEL" xfId="36"/>
    <cellStyle name="一般_idvtab2003_wB_part_table_2010(1-23)" xfId="37"/>
    <cellStyle name="一般_June" xfId="38"/>
    <cellStyle name="一般_table (1-5,22-32) for print" xfId="39"/>
    <cellStyle name="一般_table_2010(17-24,36-49)" xfId="40"/>
    <cellStyle name="一般_wCPE_IDV_TAB_2013_T7-T52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好_table (1-5,22-32) for print" xfId="48"/>
    <cellStyle name="好_wCPE_IDV_TAB_2013_T7-T52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標題_wCPE_IDV_TAB_2013_T7-T52" xfId="69"/>
    <cellStyle name="輸入" xfId="70"/>
    <cellStyle name="輸出" xfId="71"/>
    <cellStyle name="檢查儲存格" xfId="72"/>
    <cellStyle name="壞" xfId="73"/>
    <cellStyle name="壞_table (1-5,22-32) for print" xfId="74"/>
    <cellStyle name="壞_wCPE_IDV_TAB_2013_T7-T52" xfId="75"/>
    <cellStyle name="警告文字" xfId="76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5"/>
  <sheetViews>
    <sheetView tabSelected="1" zoomScale="110" zoomScaleNormal="110" zoomScaleSheetLayoutView="125" workbookViewId="0" topLeftCell="A1">
      <selection activeCell="A3" sqref="A3"/>
    </sheetView>
  </sheetViews>
  <sheetFormatPr defaultColWidth="6.375" defaultRowHeight="16.5"/>
  <cols>
    <col min="1" max="1" width="3.375" style="10" customWidth="1"/>
    <col min="2" max="2" width="3.25390625" style="10" customWidth="1"/>
    <col min="3" max="3" width="25.25390625" style="3" customWidth="1"/>
    <col min="4" max="13" width="12.375" style="10" customWidth="1"/>
    <col min="14" max="16384" width="6.375" style="10" customWidth="1"/>
  </cols>
  <sheetData>
    <row r="1" spans="1:8" s="3" customFormat="1" ht="14.25" customHeight="1">
      <c r="A1" s="1" t="s">
        <v>305</v>
      </c>
      <c r="B1" s="2" t="s">
        <v>306</v>
      </c>
      <c r="D1" s="4"/>
      <c r="E1" s="4"/>
      <c r="F1" s="4"/>
      <c r="G1" s="4"/>
      <c r="H1" s="4"/>
    </row>
    <row r="2" spans="1:8" s="3" customFormat="1" ht="14.25" customHeight="1">
      <c r="A2" s="5"/>
      <c r="B2" s="6" t="s">
        <v>307</v>
      </c>
      <c r="D2" s="4"/>
      <c r="E2" s="4"/>
      <c r="F2" s="4"/>
      <c r="G2" s="4"/>
      <c r="H2" s="4"/>
    </row>
    <row r="3" spans="1:8" s="3" customFormat="1" ht="14.25" customHeight="1">
      <c r="A3" s="6"/>
      <c r="B3" s="6" t="s">
        <v>308</v>
      </c>
      <c r="D3" s="4"/>
      <c r="E3" s="4"/>
      <c r="F3" s="4"/>
      <c r="G3" s="4"/>
      <c r="H3" s="4"/>
    </row>
    <row r="4" spans="1:13" s="8" customFormat="1" ht="12" customHeight="1">
      <c r="A4" s="7"/>
      <c r="B4" s="7"/>
      <c r="C4" s="7"/>
      <c r="D4" s="7"/>
      <c r="E4" s="7"/>
      <c r="F4" s="7"/>
      <c r="G4" s="7"/>
      <c r="M4" s="9" t="s">
        <v>309</v>
      </c>
    </row>
    <row r="5" spans="1:13" ht="15" customHeight="1">
      <c r="A5" s="294" t="s">
        <v>310</v>
      </c>
      <c r="B5" s="295"/>
      <c r="C5" s="296"/>
      <c r="D5" s="301" t="s">
        <v>311</v>
      </c>
      <c r="E5" s="302"/>
      <c r="F5" s="302"/>
      <c r="G5" s="302"/>
      <c r="H5" s="302"/>
      <c r="I5" s="301" t="s">
        <v>312</v>
      </c>
      <c r="J5" s="302"/>
      <c r="K5" s="302"/>
      <c r="L5" s="302"/>
      <c r="M5" s="303"/>
    </row>
    <row r="6" spans="1:13" ht="18" customHeight="1">
      <c r="A6" s="297"/>
      <c r="B6" s="297"/>
      <c r="C6" s="298"/>
      <c r="D6" s="289" t="s">
        <v>313</v>
      </c>
      <c r="E6" s="289" t="s">
        <v>314</v>
      </c>
      <c r="F6" s="289" t="s">
        <v>313</v>
      </c>
      <c r="G6" s="289" t="s">
        <v>314</v>
      </c>
      <c r="H6" s="289" t="s">
        <v>315</v>
      </c>
      <c r="I6" s="289" t="s">
        <v>313</v>
      </c>
      <c r="J6" s="289" t="s">
        <v>314</v>
      </c>
      <c r="K6" s="289" t="s">
        <v>313</v>
      </c>
      <c r="L6" s="289" t="s">
        <v>314</v>
      </c>
      <c r="M6" s="304" t="s">
        <v>315</v>
      </c>
    </row>
    <row r="7" spans="1:13" ht="18" customHeight="1">
      <c r="A7" s="297"/>
      <c r="B7" s="297"/>
      <c r="C7" s="298"/>
      <c r="D7" s="290"/>
      <c r="E7" s="290"/>
      <c r="F7" s="290"/>
      <c r="G7" s="290"/>
      <c r="H7" s="290"/>
      <c r="I7" s="290"/>
      <c r="J7" s="290"/>
      <c r="K7" s="290"/>
      <c r="L7" s="290"/>
      <c r="M7" s="305"/>
    </row>
    <row r="8" spans="1:13" ht="18" customHeight="1">
      <c r="A8" s="297"/>
      <c r="B8" s="297"/>
      <c r="C8" s="298"/>
      <c r="D8" s="290"/>
      <c r="E8" s="290"/>
      <c r="F8" s="290"/>
      <c r="G8" s="290"/>
      <c r="H8" s="290"/>
      <c r="I8" s="290"/>
      <c r="J8" s="290"/>
      <c r="K8" s="290"/>
      <c r="L8" s="290"/>
      <c r="M8" s="305"/>
    </row>
    <row r="9" spans="1:13" s="12" customFormat="1" ht="15" customHeight="1">
      <c r="A9" s="299"/>
      <c r="B9" s="299"/>
      <c r="C9" s="300"/>
      <c r="D9" s="288">
        <v>2013</v>
      </c>
      <c r="E9" s="288"/>
      <c r="F9" s="288">
        <v>2012</v>
      </c>
      <c r="G9" s="288"/>
      <c r="H9" s="290"/>
      <c r="I9" s="288">
        <v>2013</v>
      </c>
      <c r="J9" s="288"/>
      <c r="K9" s="288">
        <v>2012</v>
      </c>
      <c r="L9" s="288"/>
      <c r="M9" s="305"/>
    </row>
    <row r="10" spans="1:13" s="15" customFormat="1" ht="39.75" customHeight="1">
      <c r="A10" s="291" t="s">
        <v>316</v>
      </c>
      <c r="B10" s="292"/>
      <c r="C10" s="293"/>
      <c r="D10" s="13">
        <v>29324822</v>
      </c>
      <c r="E10" s="14">
        <v>100</v>
      </c>
      <c r="F10" s="13">
        <v>28082292</v>
      </c>
      <c r="G10" s="14">
        <v>100</v>
      </c>
      <c r="H10" s="14">
        <v>4.4</v>
      </c>
      <c r="I10" s="13">
        <v>15056359</v>
      </c>
      <c r="J10" s="14">
        <v>100</v>
      </c>
      <c r="K10" s="13">
        <v>14504994</v>
      </c>
      <c r="L10" s="14">
        <v>100</v>
      </c>
      <c r="M10" s="14">
        <v>3.8</v>
      </c>
    </row>
    <row r="11" spans="1:13" s="15" customFormat="1" ht="39.75" customHeight="1">
      <c r="A11" s="282" t="s">
        <v>317</v>
      </c>
      <c r="B11" s="283"/>
      <c r="C11" s="284"/>
      <c r="D11" s="13">
        <v>18632207</v>
      </c>
      <c r="E11" s="14">
        <v>63.5</v>
      </c>
      <c r="F11" s="13">
        <v>16902499</v>
      </c>
      <c r="G11" s="14">
        <v>60.2</v>
      </c>
      <c r="H11" s="14">
        <v>10.2</v>
      </c>
      <c r="I11" s="13">
        <v>9706885</v>
      </c>
      <c r="J11" s="14">
        <v>64.5</v>
      </c>
      <c r="K11" s="13">
        <v>8831535</v>
      </c>
      <c r="L11" s="14">
        <v>60.2</v>
      </c>
      <c r="M11" s="14">
        <v>9.9</v>
      </c>
    </row>
    <row r="12" spans="1:13" s="15" customFormat="1" ht="39.75" customHeight="1">
      <c r="A12" s="282" t="s">
        <v>318</v>
      </c>
      <c r="B12" s="283"/>
      <c r="C12" s="284"/>
      <c r="D12" s="13">
        <v>6766044</v>
      </c>
      <c r="E12" s="14">
        <v>23.1</v>
      </c>
      <c r="F12" s="13">
        <v>7081153</v>
      </c>
      <c r="G12" s="14">
        <v>25.2</v>
      </c>
      <c r="H12" s="14">
        <v>-4.4</v>
      </c>
      <c r="I12" s="13">
        <v>3560766</v>
      </c>
      <c r="J12" s="14">
        <v>23.6</v>
      </c>
      <c r="K12" s="13">
        <v>3760850</v>
      </c>
      <c r="L12" s="14">
        <v>25.9</v>
      </c>
      <c r="M12" s="14">
        <v>-5.3</v>
      </c>
    </row>
    <row r="13" spans="1:13" s="15" customFormat="1" ht="39.75" customHeight="1">
      <c r="A13" s="282" t="s">
        <v>319</v>
      </c>
      <c r="B13" s="283"/>
      <c r="C13" s="284"/>
      <c r="D13" s="13">
        <v>1001189</v>
      </c>
      <c r="E13" s="14">
        <v>3.4</v>
      </c>
      <c r="F13" s="13">
        <v>1072052</v>
      </c>
      <c r="G13" s="14">
        <v>3.8</v>
      </c>
      <c r="H13" s="14">
        <v>-6.6</v>
      </c>
      <c r="I13" s="13">
        <v>578448</v>
      </c>
      <c r="J13" s="14">
        <v>3.8</v>
      </c>
      <c r="K13" s="13">
        <v>657334</v>
      </c>
      <c r="L13" s="14">
        <v>4.5</v>
      </c>
      <c r="M13" s="14">
        <v>-12</v>
      </c>
    </row>
    <row r="14" spans="1:13" s="15" customFormat="1" ht="39.75" customHeight="1">
      <c r="A14" s="282" t="s">
        <v>320</v>
      </c>
      <c r="B14" s="283"/>
      <c r="C14" s="284"/>
      <c r="D14" s="13">
        <v>160019</v>
      </c>
      <c r="E14" s="14">
        <v>0.5</v>
      </c>
      <c r="F14" s="13">
        <v>150825</v>
      </c>
      <c r="G14" s="14">
        <v>0.5</v>
      </c>
      <c r="H14" s="14">
        <v>6.1</v>
      </c>
      <c r="I14" s="13">
        <v>30039</v>
      </c>
      <c r="J14" s="14">
        <v>0.2</v>
      </c>
      <c r="K14" s="13">
        <v>28444</v>
      </c>
      <c r="L14" s="14">
        <v>0.2</v>
      </c>
      <c r="M14" s="14">
        <v>5.6</v>
      </c>
    </row>
    <row r="15" spans="1:13" s="15" customFormat="1" ht="39.75" customHeight="1">
      <c r="A15" s="282" t="s">
        <v>321</v>
      </c>
      <c r="B15" s="283"/>
      <c r="C15" s="284"/>
      <c r="D15" s="13">
        <v>208481</v>
      </c>
      <c r="E15" s="14">
        <v>0.7</v>
      </c>
      <c r="F15" s="13">
        <v>209084</v>
      </c>
      <c r="G15" s="14">
        <v>0.7</v>
      </c>
      <c r="H15" s="14">
        <v>-0.3</v>
      </c>
      <c r="I15" s="13">
        <v>57730</v>
      </c>
      <c r="J15" s="14">
        <v>0.4</v>
      </c>
      <c r="K15" s="13">
        <v>54333</v>
      </c>
      <c r="L15" s="14">
        <v>0.4</v>
      </c>
      <c r="M15" s="14">
        <v>6.3</v>
      </c>
    </row>
    <row r="16" spans="1:13" s="15" customFormat="1" ht="39.75" customHeight="1">
      <c r="A16" s="282" t="s">
        <v>322</v>
      </c>
      <c r="B16" s="283"/>
      <c r="C16" s="284"/>
      <c r="D16" s="13">
        <v>290622</v>
      </c>
      <c r="E16" s="14">
        <v>1</v>
      </c>
      <c r="F16" s="13">
        <v>395989</v>
      </c>
      <c r="G16" s="14">
        <v>1.4</v>
      </c>
      <c r="H16" s="14">
        <v>-26.6</v>
      </c>
      <c r="I16" s="13">
        <v>112419</v>
      </c>
      <c r="J16" s="14">
        <v>0.7</v>
      </c>
      <c r="K16" s="13">
        <v>158312</v>
      </c>
      <c r="L16" s="14">
        <v>1.1</v>
      </c>
      <c r="M16" s="14">
        <v>-29</v>
      </c>
    </row>
    <row r="17" spans="1:13" s="15" customFormat="1" ht="39.75" customHeight="1">
      <c r="A17" s="282" t="s">
        <v>323</v>
      </c>
      <c r="B17" s="283"/>
      <c r="C17" s="284"/>
      <c r="D17" s="13">
        <v>291136</v>
      </c>
      <c r="E17" s="14">
        <v>1</v>
      </c>
      <c r="F17" s="13">
        <v>301802</v>
      </c>
      <c r="G17" s="14">
        <v>1.1</v>
      </c>
      <c r="H17" s="14">
        <v>-3.5</v>
      </c>
      <c r="I17" s="13">
        <v>126775</v>
      </c>
      <c r="J17" s="14">
        <v>0.8</v>
      </c>
      <c r="K17" s="13">
        <v>136049</v>
      </c>
      <c r="L17" s="14">
        <v>0.9</v>
      </c>
      <c r="M17" s="14">
        <v>-6.8</v>
      </c>
    </row>
    <row r="18" spans="1:13" s="15" customFormat="1" ht="39.75" customHeight="1">
      <c r="A18" s="282" t="s">
        <v>324</v>
      </c>
      <c r="B18" s="283"/>
      <c r="C18" s="284"/>
      <c r="D18" s="13">
        <v>274103</v>
      </c>
      <c r="E18" s="14">
        <v>0.9</v>
      </c>
      <c r="F18" s="13">
        <v>283881</v>
      </c>
      <c r="G18" s="14">
        <v>1</v>
      </c>
      <c r="H18" s="14">
        <v>-3.4</v>
      </c>
      <c r="I18" s="13">
        <v>115652</v>
      </c>
      <c r="J18" s="14">
        <v>0.8</v>
      </c>
      <c r="K18" s="13">
        <v>113367</v>
      </c>
      <c r="L18" s="14">
        <v>0.8</v>
      </c>
      <c r="M18" s="14">
        <v>2</v>
      </c>
    </row>
    <row r="19" spans="1:13" s="15" customFormat="1" ht="39.75" customHeight="1">
      <c r="A19" s="282" t="s">
        <v>325</v>
      </c>
      <c r="B19" s="283"/>
      <c r="C19" s="284"/>
      <c r="D19" s="13">
        <v>474269</v>
      </c>
      <c r="E19" s="14">
        <v>1.6</v>
      </c>
      <c r="F19" s="13">
        <v>444773</v>
      </c>
      <c r="G19" s="14">
        <v>1.6</v>
      </c>
      <c r="H19" s="14">
        <v>6.6</v>
      </c>
      <c r="I19" s="13">
        <v>212350</v>
      </c>
      <c r="J19" s="14">
        <v>1.4</v>
      </c>
      <c r="K19" s="13">
        <v>204510</v>
      </c>
      <c r="L19" s="14">
        <v>1.4</v>
      </c>
      <c r="M19" s="14">
        <v>3.8</v>
      </c>
    </row>
    <row r="20" spans="1:13" s="15" customFormat="1" ht="39.75" customHeight="1">
      <c r="A20" s="282" t="s">
        <v>326</v>
      </c>
      <c r="B20" s="283"/>
      <c r="C20" s="284"/>
      <c r="D20" s="13">
        <v>189751</v>
      </c>
      <c r="E20" s="14">
        <v>0.6</v>
      </c>
      <c r="F20" s="13">
        <v>205692</v>
      </c>
      <c r="G20" s="14">
        <v>0.7</v>
      </c>
      <c r="H20" s="14">
        <v>-7.7</v>
      </c>
      <c r="I20" s="13">
        <v>81230</v>
      </c>
      <c r="J20" s="14">
        <v>0.5</v>
      </c>
      <c r="K20" s="13">
        <v>90004</v>
      </c>
      <c r="L20" s="14">
        <v>0.6</v>
      </c>
      <c r="M20" s="14">
        <v>-9.7</v>
      </c>
    </row>
    <row r="21" spans="1:13" s="15" customFormat="1" ht="39.75" customHeight="1">
      <c r="A21" s="282" t="s">
        <v>327</v>
      </c>
      <c r="B21" s="283"/>
      <c r="C21" s="284"/>
      <c r="D21" s="13">
        <v>238635</v>
      </c>
      <c r="E21" s="14">
        <v>0.8</v>
      </c>
      <c r="F21" s="13">
        <v>231295</v>
      </c>
      <c r="G21" s="14">
        <v>0.8</v>
      </c>
      <c r="H21" s="14">
        <v>3.2</v>
      </c>
      <c r="I21" s="13">
        <v>102286</v>
      </c>
      <c r="J21" s="14">
        <v>0.7</v>
      </c>
      <c r="K21" s="13">
        <v>93712</v>
      </c>
      <c r="L21" s="14">
        <v>0.6</v>
      </c>
      <c r="M21" s="14">
        <v>9.1</v>
      </c>
    </row>
    <row r="22" spans="1:13" s="15" customFormat="1" ht="39.75" customHeight="1">
      <c r="A22" s="282" t="s">
        <v>328</v>
      </c>
      <c r="B22" s="283"/>
      <c r="C22" s="284"/>
      <c r="D22" s="13">
        <v>17105</v>
      </c>
      <c r="E22" s="14">
        <v>0.1</v>
      </c>
      <c r="F22" s="13">
        <v>13868</v>
      </c>
      <c r="G22" s="16" t="s">
        <v>329</v>
      </c>
      <c r="H22" s="14">
        <v>23.3</v>
      </c>
      <c r="I22" s="13">
        <v>1111</v>
      </c>
      <c r="J22" s="16" t="s">
        <v>329</v>
      </c>
      <c r="K22" s="13">
        <v>898</v>
      </c>
      <c r="L22" s="16" t="s">
        <v>329</v>
      </c>
      <c r="M22" s="14">
        <v>23.7</v>
      </c>
    </row>
    <row r="23" spans="1:13" s="15" customFormat="1" ht="39.75" customHeight="1">
      <c r="A23" s="282" t="s">
        <v>330</v>
      </c>
      <c r="B23" s="283"/>
      <c r="C23" s="284"/>
      <c r="D23" s="13">
        <v>64993</v>
      </c>
      <c r="E23" s="14">
        <v>0.2</v>
      </c>
      <c r="F23" s="13">
        <v>64011</v>
      </c>
      <c r="G23" s="14">
        <v>0.2</v>
      </c>
      <c r="H23" s="14">
        <v>1.5</v>
      </c>
      <c r="I23" s="13">
        <v>25951</v>
      </c>
      <c r="J23" s="14">
        <v>0.2</v>
      </c>
      <c r="K23" s="13">
        <v>25356</v>
      </c>
      <c r="L23" s="14">
        <v>0.2</v>
      </c>
      <c r="M23" s="14">
        <v>2.3</v>
      </c>
    </row>
    <row r="24" spans="1:13" s="15" customFormat="1" ht="39.75" customHeight="1">
      <c r="A24" s="282" t="s">
        <v>331</v>
      </c>
      <c r="B24" s="283"/>
      <c r="C24" s="284"/>
      <c r="D24" s="13">
        <v>9785</v>
      </c>
      <c r="E24" s="16" t="s">
        <v>329</v>
      </c>
      <c r="F24" s="13">
        <v>10283</v>
      </c>
      <c r="G24" s="16" t="s">
        <v>329</v>
      </c>
      <c r="H24" s="14">
        <v>-4.8</v>
      </c>
      <c r="I24" s="13">
        <v>4891</v>
      </c>
      <c r="J24" s="16" t="s">
        <v>329</v>
      </c>
      <c r="K24" s="13">
        <v>5140</v>
      </c>
      <c r="L24" s="16" t="s">
        <v>329</v>
      </c>
      <c r="M24" s="14">
        <v>-4.8</v>
      </c>
    </row>
    <row r="25" spans="1:13" s="15" customFormat="1" ht="39.75" customHeight="1">
      <c r="A25" s="282" t="s">
        <v>332</v>
      </c>
      <c r="B25" s="283"/>
      <c r="C25" s="284"/>
      <c r="D25" s="13">
        <v>74213</v>
      </c>
      <c r="E25" s="14">
        <v>0.3</v>
      </c>
      <c r="F25" s="13">
        <v>83459</v>
      </c>
      <c r="G25" s="14">
        <v>0.3</v>
      </c>
      <c r="H25" s="14">
        <v>-11.1</v>
      </c>
      <c r="I25" s="13">
        <v>32030</v>
      </c>
      <c r="J25" s="14">
        <v>0.2</v>
      </c>
      <c r="K25" s="13">
        <v>35244</v>
      </c>
      <c r="L25" s="14">
        <v>0.2</v>
      </c>
      <c r="M25" s="14">
        <v>-9.1</v>
      </c>
    </row>
    <row r="26" spans="1:13" s="15" customFormat="1" ht="39.75" customHeight="1">
      <c r="A26" s="282" t="s">
        <v>333</v>
      </c>
      <c r="B26" s="283"/>
      <c r="C26" s="284"/>
      <c r="D26" s="13">
        <v>179527</v>
      </c>
      <c r="E26" s="14">
        <v>0.6</v>
      </c>
      <c r="F26" s="13">
        <v>188730</v>
      </c>
      <c r="G26" s="14">
        <v>0.7</v>
      </c>
      <c r="H26" s="14">
        <v>-4.9</v>
      </c>
      <c r="I26" s="13">
        <v>87107</v>
      </c>
      <c r="J26" s="14">
        <v>0.6</v>
      </c>
      <c r="K26" s="13">
        <v>92444</v>
      </c>
      <c r="L26" s="14">
        <v>0.6</v>
      </c>
      <c r="M26" s="14">
        <v>-5.8</v>
      </c>
    </row>
    <row r="27" spans="1:13" s="15" customFormat="1" ht="39.75" customHeight="1">
      <c r="A27" s="282" t="s">
        <v>334</v>
      </c>
      <c r="B27" s="283"/>
      <c r="C27" s="284"/>
      <c r="D27" s="13">
        <v>25166</v>
      </c>
      <c r="E27" s="14">
        <v>0.1</v>
      </c>
      <c r="F27" s="13">
        <v>24049</v>
      </c>
      <c r="G27" s="14">
        <v>0.1</v>
      </c>
      <c r="H27" s="14">
        <v>4.6</v>
      </c>
      <c r="I27" s="13">
        <v>12129</v>
      </c>
      <c r="J27" s="14">
        <v>0.1</v>
      </c>
      <c r="K27" s="13">
        <v>11616</v>
      </c>
      <c r="L27" s="14">
        <v>0.1</v>
      </c>
      <c r="M27" s="14">
        <v>4.4</v>
      </c>
    </row>
    <row r="28" spans="1:13" s="15" customFormat="1" ht="39.75" customHeight="1">
      <c r="A28" s="282" t="s">
        <v>335</v>
      </c>
      <c r="B28" s="283"/>
      <c r="C28" s="284"/>
      <c r="D28" s="13">
        <v>43440</v>
      </c>
      <c r="E28" s="14">
        <v>0.1</v>
      </c>
      <c r="F28" s="13">
        <v>42486</v>
      </c>
      <c r="G28" s="14">
        <v>0.2</v>
      </c>
      <c r="H28" s="14">
        <v>2.2</v>
      </c>
      <c r="I28" s="13">
        <v>22154</v>
      </c>
      <c r="J28" s="14">
        <v>0.1</v>
      </c>
      <c r="K28" s="13">
        <v>21962</v>
      </c>
      <c r="L28" s="14">
        <v>0.2</v>
      </c>
      <c r="M28" s="14">
        <v>0.9</v>
      </c>
    </row>
    <row r="29" spans="1:13" s="15" customFormat="1" ht="39.75" customHeight="1">
      <c r="A29" s="282" t="s">
        <v>336</v>
      </c>
      <c r="B29" s="283"/>
      <c r="C29" s="284"/>
      <c r="D29" s="13">
        <v>29717</v>
      </c>
      <c r="E29" s="14">
        <v>0.1</v>
      </c>
      <c r="F29" s="13">
        <v>29320</v>
      </c>
      <c r="G29" s="14">
        <v>0.1</v>
      </c>
      <c r="H29" s="14">
        <v>1.4</v>
      </c>
      <c r="I29" s="13">
        <v>16983</v>
      </c>
      <c r="J29" s="14">
        <v>0.1</v>
      </c>
      <c r="K29" s="13">
        <v>16710</v>
      </c>
      <c r="L29" s="14">
        <v>0.1</v>
      </c>
      <c r="M29" s="14">
        <v>1.6</v>
      </c>
    </row>
    <row r="30" spans="1:13" s="15" customFormat="1" ht="39.75" customHeight="1">
      <c r="A30" s="282" t="s">
        <v>337</v>
      </c>
      <c r="B30" s="283"/>
      <c r="C30" s="284"/>
      <c r="D30" s="13">
        <v>11697</v>
      </c>
      <c r="E30" s="16" t="s">
        <v>329</v>
      </c>
      <c r="F30" s="13">
        <v>12506</v>
      </c>
      <c r="G30" s="16" t="s">
        <v>329</v>
      </c>
      <c r="H30" s="14">
        <v>-6.5</v>
      </c>
      <c r="I30" s="13">
        <v>5843</v>
      </c>
      <c r="J30" s="16" t="s">
        <v>329</v>
      </c>
      <c r="K30" s="13">
        <v>6206</v>
      </c>
      <c r="L30" s="16" t="s">
        <v>329</v>
      </c>
      <c r="M30" s="14">
        <v>-5.8</v>
      </c>
    </row>
    <row r="31" spans="1:13" s="15" customFormat="1" ht="39.75" customHeight="1">
      <c r="A31" s="282" t="s">
        <v>338</v>
      </c>
      <c r="B31" s="283"/>
      <c r="C31" s="284"/>
      <c r="D31" s="13">
        <v>13487</v>
      </c>
      <c r="E31" s="16" t="s">
        <v>329</v>
      </c>
      <c r="F31" s="13">
        <v>13004</v>
      </c>
      <c r="G31" s="16" t="s">
        <v>329</v>
      </c>
      <c r="H31" s="14">
        <v>3.7</v>
      </c>
      <c r="I31" s="13">
        <v>7474</v>
      </c>
      <c r="J31" s="16" t="s">
        <v>329</v>
      </c>
      <c r="K31" s="13">
        <v>6816</v>
      </c>
      <c r="L31" s="16" t="s">
        <v>329</v>
      </c>
      <c r="M31" s="14">
        <v>9.7</v>
      </c>
    </row>
    <row r="32" spans="1:13" s="15" customFormat="1" ht="39.75" customHeight="1">
      <c r="A32" s="282" t="s">
        <v>339</v>
      </c>
      <c r="B32" s="283"/>
      <c r="C32" s="284"/>
      <c r="D32" s="13">
        <v>16034</v>
      </c>
      <c r="E32" s="14">
        <v>0.1</v>
      </c>
      <c r="F32" s="13">
        <v>14497</v>
      </c>
      <c r="G32" s="14">
        <v>0.1</v>
      </c>
      <c r="H32" s="14">
        <v>10.6</v>
      </c>
      <c r="I32" s="13">
        <v>2742</v>
      </c>
      <c r="J32" s="16" t="s">
        <v>329</v>
      </c>
      <c r="K32" s="13">
        <v>2346</v>
      </c>
      <c r="L32" s="16" t="s">
        <v>329</v>
      </c>
      <c r="M32" s="14">
        <v>16.9</v>
      </c>
    </row>
    <row r="33" spans="1:13" s="15" customFormat="1" ht="39.75" customHeight="1">
      <c r="A33" s="282" t="s">
        <v>340</v>
      </c>
      <c r="B33" s="283"/>
      <c r="C33" s="284"/>
      <c r="D33" s="13">
        <v>30528</v>
      </c>
      <c r="E33" s="14">
        <v>0.1</v>
      </c>
      <c r="F33" s="13">
        <v>26844</v>
      </c>
      <c r="G33" s="14">
        <v>0.1</v>
      </c>
      <c r="H33" s="14">
        <v>13.7</v>
      </c>
      <c r="I33" s="13">
        <v>15536</v>
      </c>
      <c r="J33" s="14">
        <v>0.1</v>
      </c>
      <c r="K33" s="13">
        <v>14022</v>
      </c>
      <c r="L33" s="14">
        <v>0.1</v>
      </c>
      <c r="M33" s="14">
        <v>10.8</v>
      </c>
    </row>
    <row r="34" spans="1:13" s="15" customFormat="1" ht="39.75" customHeight="1">
      <c r="A34" s="282" t="s">
        <v>341</v>
      </c>
      <c r="B34" s="283"/>
      <c r="C34" s="284"/>
      <c r="D34" s="13">
        <v>8723</v>
      </c>
      <c r="E34" s="16" t="s">
        <v>329</v>
      </c>
      <c r="F34" s="13">
        <v>8190</v>
      </c>
      <c r="G34" s="16" t="s">
        <v>329</v>
      </c>
      <c r="H34" s="14">
        <v>6.5</v>
      </c>
      <c r="I34" s="13">
        <v>4787</v>
      </c>
      <c r="J34" s="16" t="s">
        <v>329</v>
      </c>
      <c r="K34" s="13">
        <v>4594</v>
      </c>
      <c r="L34" s="16" t="s">
        <v>329</v>
      </c>
      <c r="M34" s="14">
        <v>4.2</v>
      </c>
    </row>
    <row r="35" spans="1:13" s="15" customFormat="1" ht="39.75" customHeight="1">
      <c r="A35" s="282" t="s">
        <v>342</v>
      </c>
      <c r="B35" s="283"/>
      <c r="C35" s="284"/>
      <c r="D35" s="13">
        <v>7658</v>
      </c>
      <c r="E35" s="16" t="s">
        <v>329</v>
      </c>
      <c r="F35" s="13">
        <v>7521</v>
      </c>
      <c r="G35" s="16" t="s">
        <v>329</v>
      </c>
      <c r="H35" s="14">
        <v>1.8</v>
      </c>
      <c r="I35" s="13">
        <v>4196</v>
      </c>
      <c r="J35" s="16" t="s">
        <v>329</v>
      </c>
      <c r="K35" s="13">
        <v>3935</v>
      </c>
      <c r="L35" s="16" t="s">
        <v>329</v>
      </c>
      <c r="M35" s="14">
        <v>6.6</v>
      </c>
    </row>
    <row r="36" spans="1:13" s="15" customFormat="1" ht="39.75" customHeight="1">
      <c r="A36" s="282" t="s">
        <v>343</v>
      </c>
      <c r="B36" s="283"/>
      <c r="C36" s="284"/>
      <c r="D36" s="13">
        <v>61330</v>
      </c>
      <c r="E36" s="14">
        <v>0.2</v>
      </c>
      <c r="F36" s="13">
        <v>59468</v>
      </c>
      <c r="G36" s="14">
        <v>0.2</v>
      </c>
      <c r="H36" s="14">
        <v>3.1</v>
      </c>
      <c r="I36" s="13">
        <v>28583</v>
      </c>
      <c r="J36" s="14">
        <v>0.2</v>
      </c>
      <c r="K36" s="13">
        <v>27865</v>
      </c>
      <c r="L36" s="14">
        <v>0.2</v>
      </c>
      <c r="M36" s="14">
        <v>2.6</v>
      </c>
    </row>
    <row r="37" spans="1:13" s="15" customFormat="1" ht="39.75" customHeight="1">
      <c r="A37" s="282" t="s">
        <v>344</v>
      </c>
      <c r="B37" s="283"/>
      <c r="C37" s="284"/>
      <c r="D37" s="13">
        <v>50221</v>
      </c>
      <c r="E37" s="14">
        <v>0.2</v>
      </c>
      <c r="F37" s="13">
        <v>48856</v>
      </c>
      <c r="G37" s="14">
        <v>0.2</v>
      </c>
      <c r="H37" s="14">
        <v>2.8</v>
      </c>
      <c r="I37" s="13">
        <v>25453</v>
      </c>
      <c r="J37" s="14">
        <v>0.2</v>
      </c>
      <c r="K37" s="13">
        <v>24613</v>
      </c>
      <c r="L37" s="14">
        <v>0.2</v>
      </c>
      <c r="M37" s="14">
        <v>3.4</v>
      </c>
    </row>
    <row r="38" spans="1:13" s="15" customFormat="1" ht="39.75" customHeight="1">
      <c r="A38" s="282" t="s">
        <v>345</v>
      </c>
      <c r="B38" s="283"/>
      <c r="C38" s="284"/>
      <c r="D38" s="13">
        <v>109566</v>
      </c>
      <c r="E38" s="14">
        <v>0.4</v>
      </c>
      <c r="F38" s="13">
        <v>113295</v>
      </c>
      <c r="G38" s="14">
        <v>0.4</v>
      </c>
      <c r="H38" s="14">
        <v>-3.3</v>
      </c>
      <c r="I38" s="13">
        <v>50018</v>
      </c>
      <c r="J38" s="14">
        <v>0.3</v>
      </c>
      <c r="K38" s="13">
        <v>53197</v>
      </c>
      <c r="L38" s="14">
        <v>0.4</v>
      </c>
      <c r="M38" s="14">
        <v>-6</v>
      </c>
    </row>
    <row r="39" spans="1:13" s="15" customFormat="1" ht="39.75" customHeight="1">
      <c r="A39" s="282" t="s">
        <v>346</v>
      </c>
      <c r="B39" s="283"/>
      <c r="C39" s="284"/>
      <c r="D39" s="13">
        <v>14401</v>
      </c>
      <c r="E39" s="16" t="s">
        <v>329</v>
      </c>
      <c r="F39" s="13">
        <v>14399</v>
      </c>
      <c r="G39" s="14">
        <v>0.1</v>
      </c>
      <c r="H39" s="16" t="s">
        <v>329</v>
      </c>
      <c r="I39" s="13">
        <v>6554</v>
      </c>
      <c r="J39" s="16" t="s">
        <v>329</v>
      </c>
      <c r="K39" s="13">
        <v>6745</v>
      </c>
      <c r="L39" s="16" t="s">
        <v>329</v>
      </c>
      <c r="M39" s="14">
        <v>-2.8</v>
      </c>
    </row>
    <row r="40" spans="1:13" s="15" customFormat="1" ht="39.75" customHeight="1">
      <c r="A40" s="282" t="s">
        <v>347</v>
      </c>
      <c r="B40" s="283"/>
      <c r="C40" s="284"/>
      <c r="D40" s="13">
        <v>1346</v>
      </c>
      <c r="E40" s="16" t="s">
        <v>329</v>
      </c>
      <c r="F40" s="13">
        <v>1471</v>
      </c>
      <c r="G40" s="16" t="s">
        <v>329</v>
      </c>
      <c r="H40" s="14">
        <v>-8.5</v>
      </c>
      <c r="I40" s="13">
        <v>430</v>
      </c>
      <c r="J40" s="16" t="s">
        <v>329</v>
      </c>
      <c r="K40" s="13">
        <v>545</v>
      </c>
      <c r="L40" s="16" t="s">
        <v>329</v>
      </c>
      <c r="M40" s="14">
        <v>-21.1</v>
      </c>
    </row>
    <row r="41" spans="1:13" s="15" customFormat="1" ht="39.75" customHeight="1">
      <c r="A41" s="282" t="s">
        <v>348</v>
      </c>
      <c r="B41" s="283"/>
      <c r="C41" s="284"/>
      <c r="D41" s="13">
        <v>4981</v>
      </c>
      <c r="E41" s="16" t="s">
        <v>329</v>
      </c>
      <c r="F41" s="13">
        <v>4667</v>
      </c>
      <c r="G41" s="16" t="s">
        <v>329</v>
      </c>
      <c r="H41" s="14">
        <v>6.7</v>
      </c>
      <c r="I41" s="13">
        <v>2156</v>
      </c>
      <c r="J41" s="16" t="s">
        <v>329</v>
      </c>
      <c r="K41" s="13">
        <v>1975</v>
      </c>
      <c r="L41" s="16" t="s">
        <v>329</v>
      </c>
      <c r="M41" s="14">
        <v>9.2</v>
      </c>
    </row>
    <row r="42" spans="1:13" s="15" customFormat="1" ht="39.75" customHeight="1">
      <c r="A42" s="285" t="s">
        <v>349</v>
      </c>
      <c r="B42" s="286"/>
      <c r="C42" s="287"/>
      <c r="D42" s="17">
        <v>24448</v>
      </c>
      <c r="E42" s="18">
        <v>0.1</v>
      </c>
      <c r="F42" s="19">
        <v>22323</v>
      </c>
      <c r="G42" s="18">
        <v>0.1</v>
      </c>
      <c r="H42" s="18">
        <v>9.5</v>
      </c>
      <c r="I42" s="19">
        <v>15651</v>
      </c>
      <c r="J42" s="18">
        <v>0.1</v>
      </c>
      <c r="K42" s="19">
        <v>14315</v>
      </c>
      <c r="L42" s="18">
        <v>0.1</v>
      </c>
      <c r="M42" s="18">
        <v>9.3</v>
      </c>
    </row>
    <row r="43" spans="1:10" s="22" customFormat="1" ht="12.75" customHeight="1">
      <c r="A43" s="20" t="s">
        <v>350</v>
      </c>
      <c r="B43" s="21"/>
      <c r="C43" s="21"/>
      <c r="E43" s="23"/>
      <c r="F43" s="23"/>
      <c r="G43" s="24" t="s">
        <v>351</v>
      </c>
      <c r="H43" s="25" t="s">
        <v>352</v>
      </c>
      <c r="I43" s="23"/>
      <c r="J43" s="23"/>
    </row>
    <row r="44" spans="1:10" s="22" customFormat="1" ht="12" customHeight="1">
      <c r="A44" s="21" t="s">
        <v>353</v>
      </c>
      <c r="B44" s="21"/>
      <c r="C44" s="21"/>
      <c r="E44" s="23"/>
      <c r="F44" s="26"/>
      <c r="G44" s="27"/>
      <c r="H44" s="27" t="s">
        <v>304</v>
      </c>
      <c r="I44" s="23"/>
      <c r="J44" s="23"/>
    </row>
    <row r="45" spans="1:10" s="22" customFormat="1" ht="12" customHeight="1">
      <c r="A45" s="21" t="s">
        <v>354</v>
      </c>
      <c r="B45" s="21"/>
      <c r="C45" s="21"/>
      <c r="E45" s="23"/>
      <c r="F45" s="23"/>
      <c r="G45" s="27"/>
      <c r="H45" s="27" t="s">
        <v>355</v>
      </c>
      <c r="I45" s="23"/>
      <c r="J45" s="23"/>
    </row>
  </sheetData>
  <sheetProtection/>
  <mergeCells count="50">
    <mergeCell ref="E6:E8"/>
    <mergeCell ref="G6:G8"/>
    <mergeCell ref="I5:M5"/>
    <mergeCell ref="M6:M9"/>
    <mergeCell ref="I9:J9"/>
    <mergeCell ref="D5:H5"/>
    <mergeCell ref="J6:J8"/>
    <mergeCell ref="K6:K8"/>
    <mergeCell ref="L6:L8"/>
    <mergeCell ref="F6:F8"/>
    <mergeCell ref="D6:D8"/>
    <mergeCell ref="A18:C18"/>
    <mergeCell ref="A19:C19"/>
    <mergeCell ref="A11:C11"/>
    <mergeCell ref="D9:E9"/>
    <mergeCell ref="A10:C10"/>
    <mergeCell ref="A5:C9"/>
    <mergeCell ref="A12:C12"/>
    <mergeCell ref="A13:C13"/>
    <mergeCell ref="A14:C14"/>
    <mergeCell ref="K9:L9"/>
    <mergeCell ref="I6:I8"/>
    <mergeCell ref="H6:H9"/>
    <mergeCell ref="F9:G9"/>
    <mergeCell ref="A15:C15"/>
    <mergeCell ref="A16:C16"/>
    <mergeCell ref="A17:C17"/>
    <mergeCell ref="A34:C34"/>
    <mergeCell ref="A29:C29"/>
    <mergeCell ref="A30:C30"/>
    <mergeCell ref="A31:C31"/>
    <mergeCell ref="A32:C32"/>
    <mergeCell ref="A33:C33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0:C40"/>
    <mergeCell ref="A41:C41"/>
    <mergeCell ref="A42:C42"/>
    <mergeCell ref="A36:C36"/>
    <mergeCell ref="A37:C37"/>
    <mergeCell ref="A38:C38"/>
    <mergeCell ref="A39:C39"/>
  </mergeCells>
  <printOptions horizontalCentered="1"/>
  <pageMargins left="0.7874015748031497" right="0.5905511811023623" top="1.1811023622047245" bottom="0.7874015748031497" header="0.984251968503937" footer="0.5905511811023623"/>
  <pageSetup fitToHeight="3" fitToWidth="1" horizontalDpi="600" verticalDpi="600" orientation="landscape" paperSize="9" scale="79" r:id="rId1"/>
  <headerFooter alignWithMargins="0">
    <oddHeader>&amp;R&amp;"Times New Roman,標準"&amp;P/&amp;N</oddHeader>
  </headerFooter>
  <rowBreaks count="1" manualBreakCount="1">
    <brk id="3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N31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125" style="227" customWidth="1"/>
    <col min="2" max="2" width="34.625" style="227" customWidth="1"/>
    <col min="3" max="3" width="14.625" style="227" customWidth="1"/>
    <col min="4" max="4" width="15.125" style="227" customWidth="1"/>
    <col min="5" max="5" width="14.625" style="227" customWidth="1"/>
    <col min="6" max="6" width="15.125" style="227" customWidth="1"/>
    <col min="7" max="7" width="14.625" style="227" customWidth="1"/>
    <col min="8" max="8" width="15.125" style="227" customWidth="1"/>
    <col min="9" max="10" width="15.375" style="227" customWidth="1"/>
    <col min="11" max="12" width="15.125" style="227" customWidth="1"/>
    <col min="13" max="14" width="14.875" style="227" customWidth="1"/>
    <col min="15" max="16384" width="9.00390625" style="227" customWidth="1"/>
  </cols>
  <sheetData>
    <row r="1" spans="1:13" s="275" customFormat="1" ht="57.75" customHeight="1">
      <c r="A1" s="224" t="s">
        <v>32</v>
      </c>
      <c r="B1" s="411" t="s">
        <v>33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4" s="251" customFormat="1" ht="15.75">
      <c r="A2" s="259"/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62" t="s">
        <v>34</v>
      </c>
    </row>
    <row r="3" spans="1:14" ht="60" customHeight="1">
      <c r="A3" s="405" t="s">
        <v>35</v>
      </c>
      <c r="B3" s="406"/>
      <c r="C3" s="409" t="s">
        <v>36</v>
      </c>
      <c r="D3" s="410"/>
      <c r="E3" s="409" t="s">
        <v>37</v>
      </c>
      <c r="F3" s="410"/>
      <c r="G3" s="409" t="s">
        <v>38</v>
      </c>
      <c r="H3" s="410"/>
      <c r="I3" s="409" t="s">
        <v>39</v>
      </c>
      <c r="J3" s="410"/>
      <c r="K3" s="409" t="s">
        <v>40</v>
      </c>
      <c r="L3" s="410"/>
      <c r="M3" s="409" t="s">
        <v>41</v>
      </c>
      <c r="N3" s="413"/>
    </row>
    <row r="4" spans="1:14" ht="22.5" customHeight="1">
      <c r="A4" s="407"/>
      <c r="B4" s="408"/>
      <c r="C4" s="265">
        <v>2013</v>
      </c>
      <c r="D4" s="265">
        <v>2012</v>
      </c>
      <c r="E4" s="265">
        <v>2013</v>
      </c>
      <c r="F4" s="265">
        <v>2012</v>
      </c>
      <c r="G4" s="265">
        <v>2013</v>
      </c>
      <c r="H4" s="265">
        <v>2012</v>
      </c>
      <c r="I4" s="265">
        <v>2013</v>
      </c>
      <c r="J4" s="265">
        <v>2012</v>
      </c>
      <c r="K4" s="265">
        <v>2013</v>
      </c>
      <c r="L4" s="265">
        <v>2012</v>
      </c>
      <c r="M4" s="265">
        <v>2013</v>
      </c>
      <c r="N4" s="266">
        <v>2012</v>
      </c>
    </row>
    <row r="5" spans="1:14" ht="58.5" customHeight="1">
      <c r="A5" s="396" t="s">
        <v>58</v>
      </c>
      <c r="B5" s="397"/>
      <c r="C5" s="276">
        <v>19</v>
      </c>
      <c r="D5" s="276">
        <v>19</v>
      </c>
      <c r="E5" s="276">
        <v>19</v>
      </c>
      <c r="F5" s="276">
        <v>19</v>
      </c>
      <c r="G5" s="276">
        <v>22</v>
      </c>
      <c r="H5" s="276">
        <v>22</v>
      </c>
      <c r="I5" s="276">
        <v>13</v>
      </c>
      <c r="J5" s="276">
        <v>13</v>
      </c>
      <c r="K5" s="276">
        <v>16</v>
      </c>
      <c r="L5" s="276">
        <v>15</v>
      </c>
      <c r="M5" s="276">
        <v>11</v>
      </c>
      <c r="N5" s="276">
        <v>13</v>
      </c>
    </row>
    <row r="6" spans="1:14" ht="58.5" customHeight="1">
      <c r="A6" s="394" t="s">
        <v>59</v>
      </c>
      <c r="B6" s="395"/>
      <c r="C6" s="276">
        <v>19</v>
      </c>
      <c r="D6" s="276">
        <v>19</v>
      </c>
      <c r="E6" s="276">
        <v>21</v>
      </c>
      <c r="F6" s="276">
        <v>21</v>
      </c>
      <c r="G6" s="276">
        <v>17</v>
      </c>
      <c r="H6" s="276">
        <v>17</v>
      </c>
      <c r="I6" s="276">
        <v>14</v>
      </c>
      <c r="J6" s="276">
        <v>14</v>
      </c>
      <c r="K6" s="276">
        <v>17</v>
      </c>
      <c r="L6" s="276">
        <v>16</v>
      </c>
      <c r="M6" s="276">
        <v>12</v>
      </c>
      <c r="N6" s="276">
        <v>14</v>
      </c>
    </row>
    <row r="7" spans="1:14" s="237" customFormat="1" ht="58.5" customHeight="1">
      <c r="A7" s="239"/>
      <c r="B7" s="240" t="s">
        <v>60</v>
      </c>
      <c r="C7" s="276">
        <v>17</v>
      </c>
      <c r="D7" s="276">
        <v>18</v>
      </c>
      <c r="E7" s="276">
        <v>24</v>
      </c>
      <c r="F7" s="276">
        <v>21</v>
      </c>
      <c r="G7" s="276">
        <v>19</v>
      </c>
      <c r="H7" s="276">
        <v>19</v>
      </c>
      <c r="I7" s="276">
        <v>13</v>
      </c>
      <c r="J7" s="276">
        <v>13</v>
      </c>
      <c r="K7" s="276">
        <v>15</v>
      </c>
      <c r="L7" s="276">
        <v>15</v>
      </c>
      <c r="M7" s="276">
        <v>12</v>
      </c>
      <c r="N7" s="276">
        <v>13</v>
      </c>
    </row>
    <row r="8" spans="1:14" ht="58.5" customHeight="1">
      <c r="A8" s="394" t="s">
        <v>61</v>
      </c>
      <c r="B8" s="395"/>
      <c r="C8" s="276">
        <v>9</v>
      </c>
      <c r="D8" s="276">
        <v>9</v>
      </c>
      <c r="E8" s="276">
        <v>3</v>
      </c>
      <c r="F8" s="276">
        <v>2</v>
      </c>
      <c r="G8" s="276">
        <v>78</v>
      </c>
      <c r="H8" s="276">
        <v>79</v>
      </c>
      <c r="I8" s="276">
        <v>2</v>
      </c>
      <c r="J8" s="276">
        <v>1</v>
      </c>
      <c r="K8" s="276">
        <v>4</v>
      </c>
      <c r="L8" s="276">
        <v>5</v>
      </c>
      <c r="M8" s="276">
        <v>4</v>
      </c>
      <c r="N8" s="276">
        <v>4</v>
      </c>
    </row>
    <row r="9" spans="1:14" ht="58.5" customHeight="1">
      <c r="A9" s="394" t="s">
        <v>62</v>
      </c>
      <c r="B9" s="395"/>
      <c r="C9" s="276">
        <v>23</v>
      </c>
      <c r="D9" s="276">
        <v>21</v>
      </c>
      <c r="E9" s="276">
        <v>2</v>
      </c>
      <c r="F9" s="276">
        <v>3</v>
      </c>
      <c r="G9" s="276">
        <v>50</v>
      </c>
      <c r="H9" s="276">
        <v>49</v>
      </c>
      <c r="I9" s="276">
        <v>5</v>
      </c>
      <c r="J9" s="276">
        <v>4</v>
      </c>
      <c r="K9" s="276">
        <v>14</v>
      </c>
      <c r="L9" s="276">
        <v>14</v>
      </c>
      <c r="M9" s="276">
        <v>6</v>
      </c>
      <c r="N9" s="276">
        <v>8</v>
      </c>
    </row>
    <row r="10" spans="1:14" ht="58.5" customHeight="1">
      <c r="A10" s="394" t="s">
        <v>63</v>
      </c>
      <c r="B10" s="395"/>
      <c r="C10" s="276">
        <v>19</v>
      </c>
      <c r="D10" s="276">
        <v>15</v>
      </c>
      <c r="E10" s="276">
        <v>2</v>
      </c>
      <c r="F10" s="276">
        <v>0</v>
      </c>
      <c r="G10" s="276">
        <v>73</v>
      </c>
      <c r="H10" s="276">
        <v>71</v>
      </c>
      <c r="I10" s="276">
        <v>1</v>
      </c>
      <c r="J10" s="276">
        <v>1</v>
      </c>
      <c r="K10" s="276">
        <v>2</v>
      </c>
      <c r="L10" s="276">
        <v>7</v>
      </c>
      <c r="M10" s="276">
        <v>3</v>
      </c>
      <c r="N10" s="276">
        <v>5</v>
      </c>
    </row>
    <row r="11" spans="1:14" ht="58.5" customHeight="1">
      <c r="A11" s="394" t="s">
        <v>64</v>
      </c>
      <c r="B11" s="395"/>
      <c r="C11" s="276">
        <v>23</v>
      </c>
      <c r="D11" s="276">
        <v>25</v>
      </c>
      <c r="E11" s="276">
        <v>1</v>
      </c>
      <c r="F11" s="276">
        <v>1</v>
      </c>
      <c r="G11" s="276">
        <v>66</v>
      </c>
      <c r="H11" s="276">
        <v>60</v>
      </c>
      <c r="I11" s="276">
        <v>3</v>
      </c>
      <c r="J11" s="276">
        <v>3</v>
      </c>
      <c r="K11" s="276">
        <v>6</v>
      </c>
      <c r="L11" s="276">
        <v>8</v>
      </c>
      <c r="M11" s="276">
        <v>1</v>
      </c>
      <c r="N11" s="276">
        <v>3</v>
      </c>
    </row>
    <row r="12" spans="1:14" s="230" customFormat="1" ht="58.5" customHeight="1">
      <c r="A12" s="394" t="s">
        <v>65</v>
      </c>
      <c r="B12" s="395"/>
      <c r="C12" s="276">
        <v>18</v>
      </c>
      <c r="D12" s="276">
        <v>17</v>
      </c>
      <c r="E12" s="276">
        <v>2</v>
      </c>
      <c r="F12" s="276" t="s">
        <v>42</v>
      </c>
      <c r="G12" s="276">
        <v>68</v>
      </c>
      <c r="H12" s="276">
        <v>69</v>
      </c>
      <c r="I12" s="276">
        <v>3</v>
      </c>
      <c r="J12" s="276">
        <v>3</v>
      </c>
      <c r="K12" s="276">
        <v>8</v>
      </c>
      <c r="L12" s="276">
        <v>8</v>
      </c>
      <c r="M12" s="276">
        <v>1</v>
      </c>
      <c r="N12" s="276">
        <v>2</v>
      </c>
    </row>
    <row r="13" spans="1:14" ht="58.5" customHeight="1">
      <c r="A13" s="394" t="s">
        <v>66</v>
      </c>
      <c r="B13" s="395"/>
      <c r="C13" s="276">
        <v>20</v>
      </c>
      <c r="D13" s="276">
        <v>14</v>
      </c>
      <c r="E13" s="276" t="s">
        <v>42</v>
      </c>
      <c r="F13" s="276" t="s">
        <v>42</v>
      </c>
      <c r="G13" s="276">
        <v>71</v>
      </c>
      <c r="H13" s="276">
        <v>75</v>
      </c>
      <c r="I13" s="276">
        <v>2</v>
      </c>
      <c r="J13" s="276">
        <v>2</v>
      </c>
      <c r="K13" s="276">
        <v>6</v>
      </c>
      <c r="L13" s="276">
        <v>7</v>
      </c>
      <c r="M13" s="276">
        <v>1</v>
      </c>
      <c r="N13" s="276">
        <v>1</v>
      </c>
    </row>
    <row r="14" spans="1:14" ht="58.5" customHeight="1">
      <c r="A14" s="394" t="s">
        <v>67</v>
      </c>
      <c r="B14" s="395"/>
      <c r="C14" s="276">
        <v>30</v>
      </c>
      <c r="D14" s="276">
        <v>33</v>
      </c>
      <c r="E14" s="276">
        <v>1</v>
      </c>
      <c r="F14" s="276">
        <v>1</v>
      </c>
      <c r="G14" s="276">
        <v>57</v>
      </c>
      <c r="H14" s="276">
        <v>45</v>
      </c>
      <c r="I14" s="276">
        <v>4</v>
      </c>
      <c r="J14" s="276">
        <v>7</v>
      </c>
      <c r="K14" s="276">
        <v>7</v>
      </c>
      <c r="L14" s="276">
        <v>10</v>
      </c>
      <c r="M14" s="276">
        <v>1</v>
      </c>
      <c r="N14" s="276">
        <v>5</v>
      </c>
    </row>
    <row r="15" spans="1:14" ht="58.5" customHeight="1">
      <c r="A15" s="394" t="s">
        <v>68</v>
      </c>
      <c r="B15" s="395"/>
      <c r="C15" s="276">
        <v>24</v>
      </c>
      <c r="D15" s="276">
        <v>30</v>
      </c>
      <c r="E15" s="276" t="s">
        <v>42</v>
      </c>
      <c r="F15" s="276">
        <v>1</v>
      </c>
      <c r="G15" s="276">
        <v>68</v>
      </c>
      <c r="H15" s="276">
        <v>55</v>
      </c>
      <c r="I15" s="276">
        <v>2</v>
      </c>
      <c r="J15" s="276">
        <v>2</v>
      </c>
      <c r="K15" s="276">
        <v>5</v>
      </c>
      <c r="L15" s="276">
        <v>8</v>
      </c>
      <c r="M15" s="276">
        <v>1</v>
      </c>
      <c r="N15" s="276">
        <v>4</v>
      </c>
    </row>
    <row r="16" spans="1:14" s="230" customFormat="1" ht="60" customHeight="1">
      <c r="A16" s="394" t="s">
        <v>69</v>
      </c>
      <c r="B16" s="395"/>
      <c r="C16" s="276">
        <v>10</v>
      </c>
      <c r="D16" s="276">
        <v>12</v>
      </c>
      <c r="E16" s="276">
        <v>0</v>
      </c>
      <c r="F16" s="276">
        <v>1</v>
      </c>
      <c r="G16" s="276">
        <v>83</v>
      </c>
      <c r="H16" s="276">
        <v>79</v>
      </c>
      <c r="I16" s="276">
        <v>2</v>
      </c>
      <c r="J16" s="276">
        <v>1</v>
      </c>
      <c r="K16" s="276">
        <v>1</v>
      </c>
      <c r="L16" s="276">
        <v>1</v>
      </c>
      <c r="M16" s="276">
        <v>4</v>
      </c>
      <c r="N16" s="276">
        <v>6</v>
      </c>
    </row>
    <row r="17" spans="1:14" ht="60" customHeight="1">
      <c r="A17" s="394" t="s">
        <v>70</v>
      </c>
      <c r="B17" s="395"/>
      <c r="C17" s="276">
        <v>10</v>
      </c>
      <c r="D17" s="276">
        <v>12</v>
      </c>
      <c r="E17" s="276">
        <v>0</v>
      </c>
      <c r="F17" s="276">
        <v>1</v>
      </c>
      <c r="G17" s="276">
        <v>85</v>
      </c>
      <c r="H17" s="276">
        <v>77</v>
      </c>
      <c r="I17" s="276">
        <v>2</v>
      </c>
      <c r="J17" s="276">
        <v>1</v>
      </c>
      <c r="K17" s="276">
        <v>1</v>
      </c>
      <c r="L17" s="276">
        <v>1</v>
      </c>
      <c r="M17" s="276">
        <v>2</v>
      </c>
      <c r="N17" s="276">
        <v>7</v>
      </c>
    </row>
    <row r="18" spans="1:14" ht="60" customHeight="1">
      <c r="A18" s="394" t="s">
        <v>71</v>
      </c>
      <c r="B18" s="395"/>
      <c r="C18" s="276">
        <v>11</v>
      </c>
      <c r="D18" s="276">
        <v>11</v>
      </c>
      <c r="E18" s="276">
        <v>0</v>
      </c>
      <c r="F18" s="276">
        <v>0</v>
      </c>
      <c r="G18" s="276">
        <v>79</v>
      </c>
      <c r="H18" s="276">
        <v>82</v>
      </c>
      <c r="I18" s="276">
        <v>2</v>
      </c>
      <c r="J18" s="276">
        <v>1</v>
      </c>
      <c r="K18" s="276">
        <v>2</v>
      </c>
      <c r="L18" s="276">
        <v>1</v>
      </c>
      <c r="M18" s="276">
        <v>6</v>
      </c>
      <c r="N18" s="276">
        <v>5</v>
      </c>
    </row>
    <row r="19" spans="1:14" ht="60" customHeight="1">
      <c r="A19" s="394" t="s">
        <v>72</v>
      </c>
      <c r="B19" s="395"/>
      <c r="C19" s="276">
        <v>22</v>
      </c>
      <c r="D19" s="276">
        <v>25</v>
      </c>
      <c r="E19" s="276">
        <v>0</v>
      </c>
      <c r="F19" s="276">
        <v>1</v>
      </c>
      <c r="G19" s="276">
        <v>67</v>
      </c>
      <c r="H19" s="276">
        <v>62</v>
      </c>
      <c r="I19" s="276">
        <v>3</v>
      </c>
      <c r="J19" s="276">
        <v>2</v>
      </c>
      <c r="K19" s="276">
        <v>3</v>
      </c>
      <c r="L19" s="276">
        <v>4</v>
      </c>
      <c r="M19" s="276">
        <v>5</v>
      </c>
      <c r="N19" s="276">
        <v>7</v>
      </c>
    </row>
    <row r="20" spans="1:14" ht="60" customHeight="1">
      <c r="A20" s="394" t="s">
        <v>73</v>
      </c>
      <c r="B20" s="395"/>
      <c r="C20" s="276">
        <v>16</v>
      </c>
      <c r="D20" s="276">
        <v>12</v>
      </c>
      <c r="E20" s="276">
        <v>0</v>
      </c>
      <c r="F20" s="276">
        <v>2</v>
      </c>
      <c r="G20" s="276">
        <v>77</v>
      </c>
      <c r="H20" s="276">
        <v>77</v>
      </c>
      <c r="I20" s="276">
        <v>2</v>
      </c>
      <c r="J20" s="276">
        <v>0</v>
      </c>
      <c r="K20" s="276" t="s">
        <v>42</v>
      </c>
      <c r="L20" s="276">
        <v>4</v>
      </c>
      <c r="M20" s="276">
        <v>4</v>
      </c>
      <c r="N20" s="276">
        <v>5</v>
      </c>
    </row>
    <row r="21" spans="1:14" ht="60" customHeight="1">
      <c r="A21" s="394" t="s">
        <v>74</v>
      </c>
      <c r="B21" s="395"/>
      <c r="C21" s="276">
        <v>24</v>
      </c>
      <c r="D21" s="276">
        <v>30</v>
      </c>
      <c r="E21" s="276">
        <v>0</v>
      </c>
      <c r="F21" s="276">
        <v>0</v>
      </c>
      <c r="G21" s="276">
        <v>63</v>
      </c>
      <c r="H21" s="276">
        <v>55</v>
      </c>
      <c r="I21" s="276">
        <v>4</v>
      </c>
      <c r="J21" s="276">
        <v>2</v>
      </c>
      <c r="K21" s="276">
        <v>4</v>
      </c>
      <c r="L21" s="276">
        <v>4</v>
      </c>
      <c r="M21" s="276">
        <v>5</v>
      </c>
      <c r="N21" s="276">
        <v>8</v>
      </c>
    </row>
    <row r="22" spans="1:14" ht="60" customHeight="1">
      <c r="A22" s="394" t="s">
        <v>75</v>
      </c>
      <c r="B22" s="395"/>
      <c r="C22" s="276">
        <v>21</v>
      </c>
      <c r="D22" s="276">
        <v>30</v>
      </c>
      <c r="E22" s="276">
        <v>1</v>
      </c>
      <c r="F22" s="276">
        <v>2</v>
      </c>
      <c r="G22" s="276">
        <v>72</v>
      </c>
      <c r="H22" s="276">
        <v>54</v>
      </c>
      <c r="I22" s="276">
        <v>1</v>
      </c>
      <c r="J22" s="276">
        <v>2</v>
      </c>
      <c r="K22" s="276">
        <v>3</v>
      </c>
      <c r="L22" s="276">
        <v>8</v>
      </c>
      <c r="M22" s="276">
        <v>2</v>
      </c>
      <c r="N22" s="276">
        <v>5</v>
      </c>
    </row>
    <row r="23" spans="1:14" ht="60" customHeight="1">
      <c r="A23" s="394" t="s">
        <v>76</v>
      </c>
      <c r="B23" s="395"/>
      <c r="C23" s="276">
        <v>21</v>
      </c>
      <c r="D23" s="276">
        <v>30</v>
      </c>
      <c r="E23" s="276">
        <v>2</v>
      </c>
      <c r="F23" s="276">
        <v>2</v>
      </c>
      <c r="G23" s="276">
        <v>71</v>
      </c>
      <c r="H23" s="276">
        <v>52</v>
      </c>
      <c r="I23" s="276">
        <v>1</v>
      </c>
      <c r="J23" s="276">
        <v>2</v>
      </c>
      <c r="K23" s="276">
        <v>3</v>
      </c>
      <c r="L23" s="276">
        <v>9</v>
      </c>
      <c r="M23" s="276">
        <v>2</v>
      </c>
      <c r="N23" s="276">
        <v>5</v>
      </c>
    </row>
    <row r="24" spans="1:14" ht="60" customHeight="1">
      <c r="A24" s="394" t="s">
        <v>77</v>
      </c>
      <c r="B24" s="395"/>
      <c r="C24" s="276">
        <v>18</v>
      </c>
      <c r="D24" s="276">
        <v>20</v>
      </c>
      <c r="E24" s="276">
        <v>0</v>
      </c>
      <c r="F24" s="276">
        <v>0</v>
      </c>
      <c r="G24" s="276">
        <v>82</v>
      </c>
      <c r="H24" s="276">
        <v>78</v>
      </c>
      <c r="I24" s="276">
        <v>0</v>
      </c>
      <c r="J24" s="276">
        <v>0</v>
      </c>
      <c r="K24" s="276">
        <v>0</v>
      </c>
      <c r="L24" s="276">
        <v>1</v>
      </c>
      <c r="M24" s="276">
        <v>0</v>
      </c>
      <c r="N24" s="276" t="s">
        <v>42</v>
      </c>
    </row>
    <row r="25" spans="1:14" ht="60" customHeight="1">
      <c r="A25" s="398" t="s">
        <v>78</v>
      </c>
      <c r="B25" s="399"/>
      <c r="C25" s="277">
        <v>26</v>
      </c>
      <c r="D25" s="277">
        <v>40</v>
      </c>
      <c r="E25" s="277">
        <v>3</v>
      </c>
      <c r="F25" s="277">
        <v>1</v>
      </c>
      <c r="G25" s="277">
        <v>57</v>
      </c>
      <c r="H25" s="277">
        <v>32</v>
      </c>
      <c r="I25" s="277">
        <v>5</v>
      </c>
      <c r="J25" s="277">
        <v>4</v>
      </c>
      <c r="K25" s="277">
        <v>5</v>
      </c>
      <c r="L25" s="277">
        <v>17</v>
      </c>
      <c r="M25" s="277">
        <v>4</v>
      </c>
      <c r="N25" s="277">
        <v>6</v>
      </c>
    </row>
    <row r="26" spans="1:14" ht="18.75">
      <c r="A26" s="244" t="s">
        <v>79</v>
      </c>
      <c r="B26" s="248"/>
      <c r="C26" s="278"/>
      <c r="D26" s="278"/>
      <c r="E26" s="248"/>
      <c r="F26" s="247" t="s">
        <v>43</v>
      </c>
      <c r="G26" s="279" t="s">
        <v>44</v>
      </c>
      <c r="H26" s="248"/>
      <c r="I26" s="248"/>
      <c r="J26" s="248"/>
      <c r="K26" s="249" t="s">
        <v>85</v>
      </c>
      <c r="L26" s="254"/>
      <c r="N26" s="254"/>
    </row>
    <row r="27" spans="1:14" ht="15.75">
      <c r="A27" s="252" t="s">
        <v>49</v>
      </c>
      <c r="B27" s="248"/>
      <c r="C27" s="280"/>
      <c r="D27" s="280"/>
      <c r="E27" s="248"/>
      <c r="F27" s="248"/>
      <c r="G27" s="248" t="s">
        <v>396</v>
      </c>
      <c r="H27" s="248"/>
      <c r="I27" s="248"/>
      <c r="J27" s="248"/>
      <c r="K27" s="249" t="s">
        <v>86</v>
      </c>
      <c r="L27" s="254"/>
      <c r="N27" s="254"/>
    </row>
    <row r="28" spans="1:12" ht="15.75">
      <c r="A28" s="252" t="s">
        <v>80</v>
      </c>
      <c r="B28" s="248"/>
      <c r="C28" s="248"/>
      <c r="D28" s="248"/>
      <c r="E28" s="248"/>
      <c r="F28" s="247"/>
      <c r="G28" s="248" t="s">
        <v>45</v>
      </c>
      <c r="H28" s="248"/>
      <c r="I28" s="248"/>
      <c r="J28" s="248"/>
      <c r="K28" s="249" t="s">
        <v>87</v>
      </c>
      <c r="L28" s="254"/>
    </row>
    <row r="29" spans="1:11" ht="16.5">
      <c r="A29" s="281" t="s">
        <v>46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</row>
    <row r="30" spans="1:11" ht="15.75">
      <c r="A30" s="272" t="s">
        <v>47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</row>
    <row r="31" spans="1:11" ht="15.75">
      <c r="A31" s="272" t="s">
        <v>48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</row>
  </sheetData>
  <sheetProtection/>
  <mergeCells count="28">
    <mergeCell ref="B1:M1"/>
    <mergeCell ref="A5:B5"/>
    <mergeCell ref="I3:J3"/>
    <mergeCell ref="K3:L3"/>
    <mergeCell ref="M3:N3"/>
    <mergeCell ref="A6:B6"/>
    <mergeCell ref="C3:D3"/>
    <mergeCell ref="E3:F3"/>
    <mergeCell ref="G3:H3"/>
    <mergeCell ref="A3:B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conditionalFormatting sqref="C5:D26 E5:N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2"/>
  <dimension ref="A1:L61"/>
  <sheetViews>
    <sheetView zoomScale="110" zoomScaleNormal="110" zoomScaleSheetLayoutView="115" workbookViewId="0" topLeftCell="A1">
      <selection activeCell="A4" sqref="A4"/>
    </sheetView>
  </sheetViews>
  <sheetFormatPr defaultColWidth="9.00390625" defaultRowHeight="16.5"/>
  <cols>
    <col min="1" max="1" width="4.25390625" style="177" customWidth="1"/>
    <col min="2" max="2" width="20.25390625" style="177" customWidth="1"/>
    <col min="3" max="3" width="3.75390625" style="223" customWidth="1"/>
    <col min="4" max="6" width="13.25390625" style="223" customWidth="1"/>
    <col min="7" max="12" width="13.25390625" style="177" customWidth="1"/>
    <col min="13" max="16384" width="8.00390625" style="177" customWidth="1"/>
  </cols>
  <sheetData>
    <row r="1" spans="1:12" s="50" customFormat="1" ht="14.25" customHeight="1">
      <c r="A1" s="48">
        <v>11</v>
      </c>
      <c r="B1" s="204" t="s">
        <v>252</v>
      </c>
      <c r="C1" s="205"/>
      <c r="D1" s="205"/>
      <c r="E1" s="205"/>
      <c r="F1" s="205"/>
      <c r="G1" s="173"/>
      <c r="H1" s="173"/>
      <c r="I1" s="173"/>
      <c r="J1" s="173"/>
      <c r="K1" s="173"/>
      <c r="L1" s="173"/>
    </row>
    <row r="2" spans="2:12" s="50" customFormat="1" ht="14.25" customHeight="1">
      <c r="B2" s="173" t="s">
        <v>253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2" s="50" customFormat="1" ht="14.25" customHeight="1">
      <c r="B3" s="173" t="s">
        <v>254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3:12" s="126" customFormat="1" ht="12">
      <c r="C4" s="80"/>
      <c r="D4" s="80"/>
      <c r="E4" s="80"/>
      <c r="F4" s="80"/>
      <c r="L4" s="206" t="s">
        <v>255</v>
      </c>
    </row>
    <row r="5" spans="1:12" s="126" customFormat="1" ht="45" customHeight="1">
      <c r="A5" s="421" t="s">
        <v>256</v>
      </c>
      <c r="B5" s="345"/>
      <c r="C5" s="346"/>
      <c r="D5" s="418" t="s">
        <v>257</v>
      </c>
      <c r="E5" s="419"/>
      <c r="F5" s="420"/>
      <c r="G5" s="418" t="s">
        <v>258</v>
      </c>
      <c r="H5" s="419"/>
      <c r="I5" s="419"/>
      <c r="J5" s="418" t="s">
        <v>259</v>
      </c>
      <c r="K5" s="419"/>
      <c r="L5" s="420"/>
    </row>
    <row r="6" spans="1:12" s="90" customFormat="1" ht="75.75" customHeight="1">
      <c r="A6" s="422"/>
      <c r="B6" s="422"/>
      <c r="C6" s="423"/>
      <c r="D6" s="207" t="s">
        <v>260</v>
      </c>
      <c r="E6" s="207" t="s">
        <v>261</v>
      </c>
      <c r="F6" s="207" t="s">
        <v>262</v>
      </c>
      <c r="G6" s="208" t="s">
        <v>260</v>
      </c>
      <c r="H6" s="207" t="s">
        <v>261</v>
      </c>
      <c r="I6" s="209" t="s">
        <v>262</v>
      </c>
      <c r="J6" s="207" t="s">
        <v>260</v>
      </c>
      <c r="K6" s="207" t="s">
        <v>261</v>
      </c>
      <c r="L6" s="210" t="s">
        <v>262</v>
      </c>
    </row>
    <row r="7" spans="1:12" s="163" customFormat="1" ht="15" customHeight="1">
      <c r="A7" s="414" t="s">
        <v>263</v>
      </c>
      <c r="B7" s="415"/>
      <c r="C7" s="162">
        <v>2013</v>
      </c>
      <c r="D7" s="211">
        <v>1446214</v>
      </c>
      <c r="E7" s="212">
        <v>100</v>
      </c>
      <c r="F7" s="212">
        <v>12.003946664270995</v>
      </c>
      <c r="G7" s="213">
        <v>549488</v>
      </c>
      <c r="H7" s="212">
        <v>100</v>
      </c>
      <c r="I7" s="212">
        <v>27.768593119644702</v>
      </c>
      <c r="J7" s="213">
        <v>896726</v>
      </c>
      <c r="K7" s="212">
        <v>100</v>
      </c>
      <c r="L7" s="212">
        <v>4.130978038720226</v>
      </c>
    </row>
    <row r="8" spans="1:12" s="163" customFormat="1" ht="27.75" customHeight="1">
      <c r="A8" s="415"/>
      <c r="B8" s="415"/>
      <c r="C8" s="162">
        <v>2012</v>
      </c>
      <c r="D8" s="211">
        <v>1291217</v>
      </c>
      <c r="E8" s="212">
        <v>100</v>
      </c>
      <c r="F8" s="212"/>
      <c r="G8" s="213">
        <v>430065</v>
      </c>
      <c r="H8" s="212">
        <v>100</v>
      </c>
      <c r="I8" s="212"/>
      <c r="J8" s="213">
        <v>861152</v>
      </c>
      <c r="K8" s="212">
        <v>100</v>
      </c>
      <c r="L8" s="212"/>
    </row>
    <row r="9" spans="1:12" s="163" customFormat="1" ht="15" customHeight="1">
      <c r="A9" s="414" t="s">
        <v>264</v>
      </c>
      <c r="B9" s="415"/>
      <c r="C9" s="162">
        <v>2013</v>
      </c>
      <c r="D9" s="211">
        <v>806555</v>
      </c>
      <c r="E9" s="212">
        <v>55.77010041390832</v>
      </c>
      <c r="F9" s="212">
        <v>8.077740987547452</v>
      </c>
      <c r="G9" s="213">
        <v>404538</v>
      </c>
      <c r="H9" s="212">
        <v>73.62089799959234</v>
      </c>
      <c r="I9" s="212">
        <v>26.707175744667524</v>
      </c>
      <c r="J9" s="213">
        <v>402017</v>
      </c>
      <c r="K9" s="212">
        <v>44.83164311060458</v>
      </c>
      <c r="L9" s="212">
        <v>-5.8514811371348685</v>
      </c>
    </row>
    <row r="10" spans="1:12" s="163" customFormat="1" ht="31.5" customHeight="1">
      <c r="A10" s="415"/>
      <c r="B10" s="415"/>
      <c r="C10" s="162">
        <v>2012</v>
      </c>
      <c r="D10" s="211">
        <v>746273</v>
      </c>
      <c r="E10" s="212">
        <v>57.79609469206183</v>
      </c>
      <c r="F10" s="212"/>
      <c r="G10" s="213">
        <v>319270</v>
      </c>
      <c r="H10" s="212">
        <v>74.2</v>
      </c>
      <c r="I10" s="212"/>
      <c r="J10" s="213">
        <v>427003</v>
      </c>
      <c r="K10" s="212">
        <v>49.6</v>
      </c>
      <c r="L10" s="212"/>
    </row>
    <row r="11" spans="1:12" s="214" customFormat="1" ht="12.75" customHeight="1">
      <c r="A11" s="414" t="s">
        <v>265</v>
      </c>
      <c r="B11" s="415"/>
      <c r="C11" s="162">
        <v>2013</v>
      </c>
      <c r="D11" s="211">
        <v>406726</v>
      </c>
      <c r="E11" s="212">
        <v>28.123500394824003</v>
      </c>
      <c r="F11" s="212">
        <v>13.252508826838044</v>
      </c>
      <c r="G11" s="213">
        <v>270130</v>
      </c>
      <c r="H11" s="212">
        <v>49.16030923332266</v>
      </c>
      <c r="I11" s="212">
        <v>27.904884562207616</v>
      </c>
      <c r="J11" s="213">
        <v>136596</v>
      </c>
      <c r="K11" s="212">
        <v>15.232746680702913</v>
      </c>
      <c r="L11" s="212">
        <v>-7.665476963011033</v>
      </c>
    </row>
    <row r="12" spans="1:12" s="163" customFormat="1" ht="31.5" customHeight="1">
      <c r="A12" s="415"/>
      <c r="B12" s="415"/>
      <c r="C12" s="162">
        <v>2012</v>
      </c>
      <c r="D12" s="211">
        <v>359132</v>
      </c>
      <c r="E12" s="212">
        <v>27.813450411511</v>
      </c>
      <c r="F12" s="212"/>
      <c r="G12" s="213">
        <v>211196</v>
      </c>
      <c r="H12" s="212">
        <v>49.1</v>
      </c>
      <c r="I12" s="212"/>
      <c r="J12" s="213">
        <v>147936</v>
      </c>
      <c r="K12" s="212">
        <v>17.2</v>
      </c>
      <c r="L12" s="212"/>
    </row>
    <row r="13" spans="1:12" s="163" customFormat="1" ht="15" customHeight="1">
      <c r="A13" s="414" t="s">
        <v>266</v>
      </c>
      <c r="B13" s="415"/>
      <c r="C13" s="162">
        <v>2013</v>
      </c>
      <c r="D13" s="211">
        <v>258495</v>
      </c>
      <c r="E13" s="212">
        <v>17.873910776690032</v>
      </c>
      <c r="F13" s="212">
        <v>21.756435317114526</v>
      </c>
      <c r="G13" s="213">
        <v>26454</v>
      </c>
      <c r="H13" s="212">
        <v>4.814299857321725</v>
      </c>
      <c r="I13" s="212">
        <v>88.19093689976523</v>
      </c>
      <c r="J13" s="213">
        <v>232041</v>
      </c>
      <c r="K13" s="212">
        <v>25.876466166922786</v>
      </c>
      <c r="L13" s="212">
        <v>17.045821395423914</v>
      </c>
    </row>
    <row r="14" spans="1:12" s="163" customFormat="1" ht="31.5" customHeight="1">
      <c r="A14" s="415"/>
      <c r="B14" s="415"/>
      <c r="C14" s="162">
        <v>2012</v>
      </c>
      <c r="D14" s="211">
        <v>212305</v>
      </c>
      <c r="E14" s="212">
        <v>16.442240150183896</v>
      </c>
      <c r="F14" s="212"/>
      <c r="G14" s="213">
        <v>14057</v>
      </c>
      <c r="H14" s="212">
        <v>3.3</v>
      </c>
      <c r="I14" s="212"/>
      <c r="J14" s="213">
        <v>198248</v>
      </c>
      <c r="K14" s="212">
        <v>23</v>
      </c>
      <c r="L14" s="212"/>
    </row>
    <row r="15" spans="1:12" s="163" customFormat="1" ht="15" customHeight="1">
      <c r="A15" s="414" t="s">
        <v>267</v>
      </c>
      <c r="B15" s="415"/>
      <c r="C15" s="162">
        <v>2013</v>
      </c>
      <c r="D15" s="211">
        <v>154126</v>
      </c>
      <c r="E15" s="212">
        <v>10.657205641765326</v>
      </c>
      <c r="F15" s="212">
        <v>4.993324068775716</v>
      </c>
      <c r="G15" s="213">
        <v>31870</v>
      </c>
      <c r="H15" s="212">
        <v>5.7999446757709</v>
      </c>
      <c r="I15" s="212">
        <v>49.72985670660089</v>
      </c>
      <c r="J15" s="213">
        <v>122256</v>
      </c>
      <c r="K15" s="212">
        <v>13.633595992532834</v>
      </c>
      <c r="L15" s="212">
        <v>-2.5933981882066113</v>
      </c>
    </row>
    <row r="16" spans="1:12" s="163" customFormat="1" ht="31.5" customHeight="1">
      <c r="A16" s="415"/>
      <c r="B16" s="415"/>
      <c r="C16" s="162">
        <v>2012</v>
      </c>
      <c r="D16" s="211">
        <v>146796</v>
      </c>
      <c r="E16" s="212">
        <v>11.368809425526461</v>
      </c>
      <c r="F16" s="212"/>
      <c r="G16" s="213">
        <v>21285</v>
      </c>
      <c r="H16" s="212">
        <v>4.9</v>
      </c>
      <c r="I16" s="212"/>
      <c r="J16" s="213">
        <v>125511</v>
      </c>
      <c r="K16" s="212">
        <v>14.6</v>
      </c>
      <c r="L16" s="212"/>
    </row>
    <row r="17" spans="1:12" s="163" customFormat="1" ht="15" customHeight="1">
      <c r="A17" s="317" t="s">
        <v>268</v>
      </c>
      <c r="B17" s="318"/>
      <c r="C17" s="162">
        <v>2013</v>
      </c>
      <c r="D17" s="211">
        <v>815</v>
      </c>
      <c r="E17" s="212">
        <v>0.05635403889050998</v>
      </c>
      <c r="F17" s="212">
        <v>-46.76681907250163</v>
      </c>
      <c r="G17" s="213">
        <v>185</v>
      </c>
      <c r="H17" s="212" t="s">
        <v>269</v>
      </c>
      <c r="I17" s="212">
        <v>-82.24568138195777</v>
      </c>
      <c r="J17" s="213">
        <v>630</v>
      </c>
      <c r="K17" s="212">
        <v>0.07025557416646779</v>
      </c>
      <c r="L17" s="212">
        <v>28.834355828220858</v>
      </c>
    </row>
    <row r="18" spans="1:12" s="163" customFormat="1" ht="31.5" customHeight="1">
      <c r="A18" s="318"/>
      <c r="B18" s="318"/>
      <c r="C18" s="162">
        <v>2012</v>
      </c>
      <c r="D18" s="211">
        <v>1531</v>
      </c>
      <c r="E18" s="212">
        <v>0.11857031002534817</v>
      </c>
      <c r="F18" s="212"/>
      <c r="G18" s="213">
        <v>1042</v>
      </c>
      <c r="H18" s="212">
        <v>0.2</v>
      </c>
      <c r="I18" s="212"/>
      <c r="J18" s="213">
        <v>489</v>
      </c>
      <c r="K18" s="212">
        <v>0.05678440043105051</v>
      </c>
      <c r="L18" s="212"/>
    </row>
    <row r="19" spans="1:12" s="163" customFormat="1" ht="15" customHeight="1">
      <c r="A19" s="414" t="s">
        <v>270</v>
      </c>
      <c r="B19" s="415"/>
      <c r="C19" s="162">
        <v>2013</v>
      </c>
      <c r="D19" s="211">
        <v>21448</v>
      </c>
      <c r="E19" s="212">
        <v>1.4830446946302553</v>
      </c>
      <c r="F19" s="212">
        <v>88.636763412489</v>
      </c>
      <c r="G19" s="213">
        <v>9057</v>
      </c>
      <c r="H19" s="212">
        <v>1.6482616544856301</v>
      </c>
      <c r="I19" s="212">
        <v>72.67874165872259</v>
      </c>
      <c r="J19" s="213">
        <v>12391</v>
      </c>
      <c r="K19" s="212">
        <v>1.3818044753915912</v>
      </c>
      <c r="L19" s="212">
        <v>102.30204081632652</v>
      </c>
    </row>
    <row r="20" spans="1:12" s="163" customFormat="1" ht="31.5" customHeight="1">
      <c r="A20" s="415"/>
      <c r="B20" s="415"/>
      <c r="C20" s="162">
        <v>2012</v>
      </c>
      <c r="D20" s="211">
        <v>11370</v>
      </c>
      <c r="E20" s="212">
        <v>0.8805646146232585</v>
      </c>
      <c r="F20" s="212"/>
      <c r="G20" s="213">
        <v>5245</v>
      </c>
      <c r="H20" s="212">
        <v>1.2</v>
      </c>
      <c r="I20" s="212"/>
      <c r="J20" s="213">
        <v>6125</v>
      </c>
      <c r="K20" s="212">
        <v>0.7</v>
      </c>
      <c r="L20" s="212"/>
    </row>
    <row r="21" spans="1:12" s="163" customFormat="1" ht="15" customHeight="1">
      <c r="A21" s="414" t="s">
        <v>271</v>
      </c>
      <c r="B21" s="415"/>
      <c r="C21" s="162">
        <v>2013</v>
      </c>
      <c r="D21" s="211">
        <v>26890</v>
      </c>
      <c r="E21" s="212">
        <v>1.8593375530868876</v>
      </c>
      <c r="F21" s="212">
        <f>(D21-D22)/D22*100</f>
        <v>24.918702963857662</v>
      </c>
      <c r="G21" s="213">
        <v>12871</v>
      </c>
      <c r="H21" s="212">
        <v>2.342362344582593</v>
      </c>
      <c r="I21" s="212">
        <v>23.23822290310226</v>
      </c>
      <c r="J21" s="213">
        <v>14019</v>
      </c>
      <c r="K21" s="212">
        <v>1.5633538003804952</v>
      </c>
      <c r="L21" s="212">
        <v>26.50243638332431</v>
      </c>
    </row>
    <row r="22" spans="1:12" s="163" customFormat="1" ht="31.5" customHeight="1">
      <c r="A22" s="415"/>
      <c r="B22" s="415"/>
      <c r="C22" s="162">
        <v>2012</v>
      </c>
      <c r="D22" s="211">
        <v>21526</v>
      </c>
      <c r="E22" s="212">
        <v>1.6671094014406564</v>
      </c>
      <c r="F22" s="212"/>
      <c r="G22" s="213">
        <v>10444</v>
      </c>
      <c r="H22" s="212">
        <v>2.4</v>
      </c>
      <c r="I22" s="212"/>
      <c r="J22" s="213">
        <v>11082</v>
      </c>
      <c r="K22" s="212">
        <v>1.3</v>
      </c>
      <c r="L22" s="212"/>
    </row>
    <row r="23" spans="1:12" s="163" customFormat="1" ht="15" customHeight="1">
      <c r="A23" s="414" t="s">
        <v>272</v>
      </c>
      <c r="B23" s="415"/>
      <c r="C23" s="162">
        <v>2013</v>
      </c>
      <c r="D23" s="211">
        <v>9024</v>
      </c>
      <c r="E23" s="212">
        <v>0.6239740453349227</v>
      </c>
      <c r="F23" s="212">
        <v>58.48261327713382</v>
      </c>
      <c r="G23" s="213">
        <v>676</v>
      </c>
      <c r="H23" s="212">
        <v>0.12302361471042134</v>
      </c>
      <c r="I23" s="212">
        <v>436.50793650793645</v>
      </c>
      <c r="J23" s="213">
        <v>8348</v>
      </c>
      <c r="K23" s="212">
        <v>0.9309421160978939</v>
      </c>
      <c r="L23" s="212">
        <v>49.92816091954023</v>
      </c>
    </row>
    <row r="24" spans="1:12" s="163" customFormat="1" ht="31.5" customHeight="1">
      <c r="A24" s="415"/>
      <c r="B24" s="415"/>
      <c r="C24" s="162">
        <v>2012</v>
      </c>
      <c r="D24" s="211">
        <v>5694</v>
      </c>
      <c r="E24" s="212">
        <v>0.4409793241569775</v>
      </c>
      <c r="F24" s="212"/>
      <c r="G24" s="213">
        <v>126</v>
      </c>
      <c r="H24" s="212" t="s">
        <v>114</v>
      </c>
      <c r="I24" s="212"/>
      <c r="J24" s="213">
        <v>5568</v>
      </c>
      <c r="K24" s="212">
        <v>0.6</v>
      </c>
      <c r="L24" s="212"/>
    </row>
    <row r="25" spans="1:12" s="163" customFormat="1" ht="15" customHeight="1">
      <c r="A25" s="414" t="s">
        <v>273</v>
      </c>
      <c r="B25" s="415"/>
      <c r="C25" s="162">
        <v>2013</v>
      </c>
      <c r="D25" s="211">
        <v>45914</v>
      </c>
      <c r="E25" s="212">
        <v>3.1747721983053685</v>
      </c>
      <c r="F25" s="212">
        <v>6.49194016003711</v>
      </c>
      <c r="G25" s="213">
        <v>28292</v>
      </c>
      <c r="H25" s="212">
        <v>5.148793058265149</v>
      </c>
      <c r="I25" s="212">
        <v>-4.75036191630475</v>
      </c>
      <c r="J25" s="213">
        <v>17622</v>
      </c>
      <c r="K25" s="212">
        <v>1.9651487745420564</v>
      </c>
      <c r="L25" s="212">
        <v>31.389800178944228</v>
      </c>
    </row>
    <row r="26" spans="1:12" s="163" customFormat="1" ht="31.5" customHeight="1">
      <c r="A26" s="415"/>
      <c r="B26" s="415"/>
      <c r="C26" s="162">
        <v>2012</v>
      </c>
      <c r="D26" s="211">
        <v>43115</v>
      </c>
      <c r="E26" s="212">
        <v>3.3390979207987503</v>
      </c>
      <c r="F26" s="212"/>
      <c r="G26" s="213">
        <v>29703</v>
      </c>
      <c r="H26" s="212">
        <v>6.9</v>
      </c>
      <c r="I26" s="212"/>
      <c r="J26" s="213">
        <v>13412</v>
      </c>
      <c r="K26" s="212">
        <v>1.6</v>
      </c>
      <c r="L26" s="212"/>
    </row>
    <row r="27" spans="1:12" s="163" customFormat="1" ht="15" customHeight="1">
      <c r="A27" s="414" t="s">
        <v>274</v>
      </c>
      <c r="B27" s="415"/>
      <c r="C27" s="162">
        <v>2013</v>
      </c>
      <c r="D27" s="211">
        <v>18383</v>
      </c>
      <c r="E27" s="212">
        <v>1.2711120207659448</v>
      </c>
      <c r="F27" s="212">
        <v>15.109580463368816</v>
      </c>
      <c r="G27" s="213">
        <v>4047</v>
      </c>
      <c r="H27" s="212">
        <v>0.7365037999009987</v>
      </c>
      <c r="I27" s="212">
        <v>6.61222339304531</v>
      </c>
      <c r="J27" s="213">
        <v>14336</v>
      </c>
      <c r="K27" s="212">
        <v>1.5987046210325115</v>
      </c>
      <c r="L27" s="212">
        <v>17.75915886315098</v>
      </c>
    </row>
    <row r="28" spans="1:12" s="163" customFormat="1" ht="31.5" customHeight="1">
      <c r="A28" s="415"/>
      <c r="B28" s="415"/>
      <c r="C28" s="162">
        <v>2012</v>
      </c>
      <c r="D28" s="211">
        <v>15970</v>
      </c>
      <c r="E28" s="212">
        <v>1.2368176689123516</v>
      </c>
      <c r="F28" s="212"/>
      <c r="G28" s="213">
        <v>3796</v>
      </c>
      <c r="H28" s="212">
        <v>0.9</v>
      </c>
      <c r="I28" s="212"/>
      <c r="J28" s="213">
        <v>12174</v>
      </c>
      <c r="K28" s="212">
        <v>1.4</v>
      </c>
      <c r="L28" s="212"/>
    </row>
    <row r="29" spans="1:12" s="163" customFormat="1" ht="15" customHeight="1">
      <c r="A29" s="414" t="s">
        <v>275</v>
      </c>
      <c r="B29" s="415"/>
      <c r="C29" s="162">
        <v>2013</v>
      </c>
      <c r="D29" s="211">
        <v>77204</v>
      </c>
      <c r="E29" s="212">
        <v>5.338352415341022</v>
      </c>
      <c r="F29" s="212">
        <v>20.004974041719777</v>
      </c>
      <c r="G29" s="213">
        <v>24864</v>
      </c>
      <c r="H29" s="212">
        <v>4.524939580118219</v>
      </c>
      <c r="I29" s="212">
        <v>46.941670114059455</v>
      </c>
      <c r="J29" s="213">
        <v>52340</v>
      </c>
      <c r="K29" s="212">
        <v>5.836788495036388</v>
      </c>
      <c r="L29" s="212">
        <v>10.391664733300994</v>
      </c>
    </row>
    <row r="30" spans="1:12" s="163" customFormat="1" ht="31.5" customHeight="1">
      <c r="A30" s="415"/>
      <c r="B30" s="415"/>
      <c r="C30" s="162">
        <v>2012</v>
      </c>
      <c r="D30" s="211">
        <v>64334</v>
      </c>
      <c r="E30" s="212">
        <v>4.982431303181417</v>
      </c>
      <c r="F30" s="212"/>
      <c r="G30" s="213">
        <v>16921</v>
      </c>
      <c r="H30" s="212">
        <v>3.9</v>
      </c>
      <c r="I30" s="212"/>
      <c r="J30" s="213">
        <v>47413</v>
      </c>
      <c r="K30" s="212">
        <v>5.5</v>
      </c>
      <c r="L30" s="212"/>
    </row>
    <row r="31" spans="1:12" s="163" customFormat="1" ht="15" customHeight="1">
      <c r="A31" s="414" t="s">
        <v>276</v>
      </c>
      <c r="B31" s="415"/>
      <c r="C31" s="162">
        <v>2013</v>
      </c>
      <c r="D31" s="211">
        <v>7749</v>
      </c>
      <c r="E31" s="212">
        <v>0.5358128188497692</v>
      </c>
      <c r="F31" s="212">
        <v>37.05341351255748</v>
      </c>
      <c r="G31" s="215">
        <v>1468</v>
      </c>
      <c r="H31" s="212">
        <v>0.26715779052499783</v>
      </c>
      <c r="I31" s="212">
        <v>-35.38732394366197</v>
      </c>
      <c r="J31" s="215">
        <v>6281</v>
      </c>
      <c r="K31" s="212">
        <v>0.7004369227612448</v>
      </c>
      <c r="L31" s="212">
        <v>85.71850975753992</v>
      </c>
    </row>
    <row r="32" spans="1:12" s="163" customFormat="1" ht="31.5" customHeight="1">
      <c r="A32" s="415"/>
      <c r="B32" s="415"/>
      <c r="C32" s="162">
        <v>2012</v>
      </c>
      <c r="D32" s="211">
        <v>5654</v>
      </c>
      <c r="E32" s="212">
        <v>0.4378814715109854</v>
      </c>
      <c r="F32" s="212"/>
      <c r="G32" s="215">
        <v>2272</v>
      </c>
      <c r="H32" s="212">
        <v>0.5</v>
      </c>
      <c r="I32" s="212"/>
      <c r="J32" s="215">
        <v>3382</v>
      </c>
      <c r="K32" s="212">
        <v>0.4</v>
      </c>
      <c r="L32" s="212"/>
    </row>
    <row r="33" spans="1:12" s="163" customFormat="1" ht="15" customHeight="1">
      <c r="A33" s="383" t="s">
        <v>277</v>
      </c>
      <c r="B33" s="318"/>
      <c r="C33" s="162">
        <v>2013</v>
      </c>
      <c r="D33" s="211">
        <v>3394</v>
      </c>
      <c r="E33" s="212">
        <v>0.2346817276004796</v>
      </c>
      <c r="F33" s="212">
        <v>-31.475873208156674</v>
      </c>
      <c r="G33" s="215">
        <v>2160</v>
      </c>
      <c r="H33" s="212">
        <v>0.39309320676702675</v>
      </c>
      <c r="I33" s="212">
        <v>-35.82887700534759</v>
      </c>
      <c r="J33" s="215">
        <v>1234</v>
      </c>
      <c r="K33" s="212">
        <v>0.1376117119387639</v>
      </c>
      <c r="L33" s="212">
        <v>-22.243226212980467</v>
      </c>
    </row>
    <row r="34" spans="1:12" s="163" customFormat="1" ht="31.5" customHeight="1">
      <c r="A34" s="318"/>
      <c r="B34" s="318"/>
      <c r="C34" s="162">
        <v>2012</v>
      </c>
      <c r="D34" s="211">
        <v>4953</v>
      </c>
      <c r="E34" s="212">
        <v>0.3835916038899736</v>
      </c>
      <c r="F34" s="212"/>
      <c r="G34" s="215">
        <v>3366</v>
      </c>
      <c r="H34" s="212">
        <v>0.7826723867322382</v>
      </c>
      <c r="I34" s="212"/>
      <c r="J34" s="215">
        <v>1587</v>
      </c>
      <c r="K34" s="212">
        <v>0.18428802348482032</v>
      </c>
      <c r="L34" s="212"/>
    </row>
    <row r="35" spans="1:12" s="163" customFormat="1" ht="15" customHeight="1">
      <c r="A35" s="414" t="s">
        <v>278</v>
      </c>
      <c r="B35" s="415"/>
      <c r="C35" s="162">
        <v>2013</v>
      </c>
      <c r="D35" s="216">
        <v>3332</v>
      </c>
      <c r="E35" s="212">
        <v>0.23039467188120155</v>
      </c>
      <c r="F35" s="212">
        <v>22.36503856041131</v>
      </c>
      <c r="G35" s="215" t="s">
        <v>248</v>
      </c>
      <c r="H35" s="215" t="s">
        <v>248</v>
      </c>
      <c r="I35" s="215" t="s">
        <v>248</v>
      </c>
      <c r="J35" s="215" t="s">
        <v>279</v>
      </c>
      <c r="K35" s="215" t="s">
        <v>279</v>
      </c>
      <c r="L35" s="215" t="s">
        <v>279</v>
      </c>
    </row>
    <row r="36" spans="1:12" s="163" customFormat="1" ht="31.5" customHeight="1">
      <c r="A36" s="415"/>
      <c r="B36" s="415"/>
      <c r="C36" s="162">
        <v>2012</v>
      </c>
      <c r="D36" s="211">
        <v>2723</v>
      </c>
      <c r="E36" s="212">
        <v>0.2108863188759132</v>
      </c>
      <c r="F36" s="212"/>
      <c r="G36" s="215">
        <v>223</v>
      </c>
      <c r="H36" s="212">
        <v>0.1</v>
      </c>
      <c r="I36" s="212"/>
      <c r="J36" s="215">
        <v>2500</v>
      </c>
      <c r="K36" s="212">
        <v>0.3</v>
      </c>
      <c r="L36" s="212"/>
    </row>
    <row r="37" spans="1:12" s="163" customFormat="1" ht="15" customHeight="1">
      <c r="A37" s="383" t="s">
        <v>280</v>
      </c>
      <c r="B37" s="318"/>
      <c r="C37" s="162">
        <v>2013</v>
      </c>
      <c r="D37" s="211">
        <v>1565</v>
      </c>
      <c r="E37" s="212">
        <f>D37/D7*100</f>
        <v>0.10821358388177685</v>
      </c>
      <c r="F37" s="212">
        <f>(D37-D38)/D38*100</f>
        <v>45.85274930102516</v>
      </c>
      <c r="G37" s="213">
        <v>18</v>
      </c>
      <c r="H37" s="212" t="s">
        <v>114</v>
      </c>
      <c r="I37" s="212">
        <f>(G37-G38)/G38*100</f>
        <v>-37.93103448275862</v>
      </c>
      <c r="J37" s="213">
        <v>1547</v>
      </c>
      <c r="K37" s="212">
        <f>J37/J7*100</f>
        <v>0.17251646545321536</v>
      </c>
      <c r="L37" s="212">
        <f>(J37-J38)/J38*100</f>
        <v>48.180076628352495</v>
      </c>
    </row>
    <row r="38" spans="1:12" s="163" customFormat="1" ht="31.5" customHeight="1">
      <c r="A38" s="318"/>
      <c r="B38" s="318"/>
      <c r="C38" s="162">
        <v>2012</v>
      </c>
      <c r="D38" s="211">
        <v>1073</v>
      </c>
      <c r="E38" s="212">
        <f>D38/D8*100</f>
        <v>0.08309989722873848</v>
      </c>
      <c r="F38" s="212"/>
      <c r="G38" s="213">
        <v>29</v>
      </c>
      <c r="H38" s="212" t="s">
        <v>114</v>
      </c>
      <c r="I38" s="212"/>
      <c r="J38" s="213">
        <v>1044</v>
      </c>
      <c r="K38" s="212">
        <f>J38/J8*100</f>
        <v>0.12123295306751886</v>
      </c>
      <c r="L38" s="212"/>
    </row>
    <row r="39" spans="1:12" s="163" customFormat="1" ht="15" customHeight="1">
      <c r="A39" s="414" t="s">
        <v>281</v>
      </c>
      <c r="B39" s="415"/>
      <c r="C39" s="162">
        <v>2013</v>
      </c>
      <c r="D39" s="216">
        <v>738</v>
      </c>
      <c r="E39" s="212">
        <v>0.05102979227140658</v>
      </c>
      <c r="F39" s="212">
        <v>59.05172413793104</v>
      </c>
      <c r="G39" s="213" t="s">
        <v>248</v>
      </c>
      <c r="H39" s="215" t="s">
        <v>248</v>
      </c>
      <c r="I39" s="215" t="s">
        <v>248</v>
      </c>
      <c r="J39" s="215" t="s">
        <v>279</v>
      </c>
      <c r="K39" s="215" t="s">
        <v>279</v>
      </c>
      <c r="L39" s="215" t="s">
        <v>279</v>
      </c>
    </row>
    <row r="40" spans="1:12" s="163" customFormat="1" ht="31.5" customHeight="1">
      <c r="A40" s="415"/>
      <c r="B40" s="415"/>
      <c r="C40" s="162">
        <v>2012</v>
      </c>
      <c r="D40" s="211">
        <v>464</v>
      </c>
      <c r="E40" s="212" t="s">
        <v>282</v>
      </c>
      <c r="F40" s="212"/>
      <c r="G40" s="213">
        <v>38</v>
      </c>
      <c r="H40" s="212" t="s">
        <v>114</v>
      </c>
      <c r="I40" s="212"/>
      <c r="J40" s="213">
        <v>426</v>
      </c>
      <c r="K40" s="212" t="s">
        <v>114</v>
      </c>
      <c r="L40" s="212"/>
    </row>
    <row r="41" spans="1:12" s="163" customFormat="1" ht="15" customHeight="1">
      <c r="A41" s="414" t="s">
        <v>283</v>
      </c>
      <c r="B41" s="415"/>
      <c r="C41" s="162">
        <v>2013</v>
      </c>
      <c r="D41" s="216">
        <v>649</v>
      </c>
      <c r="E41" s="212" t="s">
        <v>282</v>
      </c>
      <c r="F41" s="212">
        <v>183.4061135371179</v>
      </c>
      <c r="G41" s="213" t="s">
        <v>248</v>
      </c>
      <c r="H41" s="215" t="s">
        <v>248</v>
      </c>
      <c r="I41" s="215" t="s">
        <v>248</v>
      </c>
      <c r="J41" s="215" t="s">
        <v>279</v>
      </c>
      <c r="K41" s="215" t="s">
        <v>279</v>
      </c>
      <c r="L41" s="215" t="s">
        <v>279</v>
      </c>
    </row>
    <row r="42" spans="1:12" s="163" customFormat="1" ht="31.5" customHeight="1">
      <c r="A42" s="415"/>
      <c r="B42" s="415"/>
      <c r="C42" s="162">
        <v>2012</v>
      </c>
      <c r="D42" s="211">
        <v>229</v>
      </c>
      <c r="E42" s="212" t="s">
        <v>282</v>
      </c>
      <c r="F42" s="212"/>
      <c r="G42" s="213">
        <v>38</v>
      </c>
      <c r="H42" s="212" t="s">
        <v>114</v>
      </c>
      <c r="I42" s="212"/>
      <c r="J42" s="213">
        <v>191</v>
      </c>
      <c r="K42" s="212" t="s">
        <v>114</v>
      </c>
      <c r="L42" s="212"/>
    </row>
    <row r="43" spans="1:12" s="163" customFormat="1" ht="15" customHeight="1">
      <c r="A43" s="414" t="s">
        <v>284</v>
      </c>
      <c r="B43" s="415"/>
      <c r="C43" s="162">
        <v>2013</v>
      </c>
      <c r="D43" s="211">
        <v>435</v>
      </c>
      <c r="E43" s="212" t="s">
        <v>282</v>
      </c>
      <c r="F43" s="212">
        <v>64.77272727272727</v>
      </c>
      <c r="G43" s="213">
        <v>82</v>
      </c>
      <c r="H43" s="212" t="s">
        <v>114</v>
      </c>
      <c r="I43" s="212">
        <v>382.3529411764706</v>
      </c>
      <c r="J43" s="213">
        <v>353</v>
      </c>
      <c r="K43" s="212" t="s">
        <v>114</v>
      </c>
      <c r="L43" s="212">
        <v>42.91497975708502</v>
      </c>
    </row>
    <row r="44" spans="1:12" s="163" customFormat="1" ht="31.5" customHeight="1">
      <c r="A44" s="415"/>
      <c r="B44" s="415"/>
      <c r="C44" s="162">
        <v>2012</v>
      </c>
      <c r="D44" s="211">
        <v>264</v>
      </c>
      <c r="E44" s="212" t="s">
        <v>282</v>
      </c>
      <c r="F44" s="212"/>
      <c r="G44" s="213">
        <v>17</v>
      </c>
      <c r="H44" s="212" t="s">
        <v>114</v>
      </c>
      <c r="I44" s="212"/>
      <c r="J44" s="213">
        <v>247</v>
      </c>
      <c r="K44" s="212" t="s">
        <v>114</v>
      </c>
      <c r="L44" s="212"/>
    </row>
    <row r="45" spans="1:12" s="163" customFormat="1" ht="15" customHeight="1">
      <c r="A45" s="414" t="s">
        <v>285</v>
      </c>
      <c r="B45" s="415"/>
      <c r="C45" s="162">
        <v>2013</v>
      </c>
      <c r="D45" s="211">
        <v>1939</v>
      </c>
      <c r="E45" s="212">
        <v>0.1340742103174219</v>
      </c>
      <c r="F45" s="212">
        <v>32.44535519125683</v>
      </c>
      <c r="G45" s="213">
        <v>60</v>
      </c>
      <c r="H45" s="212" t="s">
        <v>114</v>
      </c>
      <c r="I45" s="212">
        <v>200</v>
      </c>
      <c r="J45" s="213">
        <v>1879</v>
      </c>
      <c r="K45" s="212">
        <v>0.20954003787109998</v>
      </c>
      <c r="L45" s="212">
        <v>30.12465373961219</v>
      </c>
    </row>
    <row r="46" spans="1:12" s="163" customFormat="1" ht="31.5" customHeight="1">
      <c r="A46" s="415"/>
      <c r="B46" s="415"/>
      <c r="C46" s="162">
        <v>2012</v>
      </c>
      <c r="D46" s="211">
        <v>1464</v>
      </c>
      <c r="E46" s="212">
        <v>0.1133814068433114</v>
      </c>
      <c r="F46" s="212"/>
      <c r="G46" s="213">
        <v>20</v>
      </c>
      <c r="H46" s="212" t="s">
        <v>114</v>
      </c>
      <c r="I46" s="212"/>
      <c r="J46" s="213">
        <v>1444</v>
      </c>
      <c r="K46" s="212">
        <v>0.2</v>
      </c>
      <c r="L46" s="212"/>
    </row>
    <row r="47" spans="1:12" s="163" customFormat="1" ht="15" customHeight="1">
      <c r="A47" s="414" t="s">
        <v>286</v>
      </c>
      <c r="B47" s="415"/>
      <c r="C47" s="162">
        <v>2013</v>
      </c>
      <c r="D47" s="211">
        <v>2028</v>
      </c>
      <c r="E47" s="212">
        <v>0.14022820965638558</v>
      </c>
      <c r="F47" s="212">
        <v>50</v>
      </c>
      <c r="G47" s="215">
        <v>53</v>
      </c>
      <c r="H47" s="212" t="s">
        <v>114</v>
      </c>
      <c r="I47" s="215" t="s">
        <v>248</v>
      </c>
      <c r="J47" s="215">
        <v>1975</v>
      </c>
      <c r="K47" s="212">
        <v>0.220245649172657</v>
      </c>
      <c r="L47" s="215" t="s">
        <v>279</v>
      </c>
    </row>
    <row r="48" spans="1:12" s="163" customFormat="1" ht="31.5" customHeight="1">
      <c r="A48" s="415"/>
      <c r="B48" s="415"/>
      <c r="C48" s="162">
        <v>2012</v>
      </c>
      <c r="D48" s="216">
        <v>1352</v>
      </c>
      <c r="E48" s="212">
        <v>0.10470741943453346</v>
      </c>
      <c r="F48" s="212"/>
      <c r="G48" s="213" t="s">
        <v>248</v>
      </c>
      <c r="H48" s="215" t="s">
        <v>248</v>
      </c>
      <c r="I48" s="212"/>
      <c r="J48" s="213" t="s">
        <v>279</v>
      </c>
      <c r="K48" s="215" t="s">
        <v>279</v>
      </c>
      <c r="L48" s="212"/>
    </row>
    <row r="49" spans="1:12" s="163" customFormat="1" ht="15" customHeight="1">
      <c r="A49" s="383" t="s">
        <v>287</v>
      </c>
      <c r="B49" s="318"/>
      <c r="C49" s="162">
        <v>2013</v>
      </c>
      <c r="D49" s="216">
        <v>2442</v>
      </c>
      <c r="E49" s="212">
        <v>0.16885467849156488</v>
      </c>
      <c r="F49" s="212">
        <v>39.14529914529915</v>
      </c>
      <c r="G49" s="215">
        <v>1707</v>
      </c>
      <c r="H49" s="212">
        <v>0.3106528259033864</v>
      </c>
      <c r="I49" s="212">
        <v>39.23327895595432</v>
      </c>
      <c r="J49" s="215">
        <v>735</v>
      </c>
      <c r="K49" s="212">
        <v>0.08196483652754577</v>
      </c>
      <c r="L49" s="212">
        <v>38.9413988657845</v>
      </c>
    </row>
    <row r="50" spans="1:12" s="163" customFormat="1" ht="31.5" customHeight="1">
      <c r="A50" s="318"/>
      <c r="B50" s="318"/>
      <c r="C50" s="162">
        <v>2012</v>
      </c>
      <c r="D50" s="216">
        <v>1755</v>
      </c>
      <c r="E50" s="212">
        <v>0.13591828484290402</v>
      </c>
      <c r="F50" s="212"/>
      <c r="G50" s="215">
        <v>1226</v>
      </c>
      <c r="H50" s="212">
        <v>0.2850731866113262</v>
      </c>
      <c r="I50" s="212"/>
      <c r="J50" s="215">
        <v>529</v>
      </c>
      <c r="K50" s="212">
        <v>0.061429341161606775</v>
      </c>
      <c r="L50" s="212"/>
    </row>
    <row r="51" spans="1:12" s="163" customFormat="1" ht="15" customHeight="1">
      <c r="A51" s="414" t="s">
        <v>288</v>
      </c>
      <c r="B51" s="415"/>
      <c r="C51" s="162">
        <v>2013</v>
      </c>
      <c r="D51" s="211">
        <v>2246</v>
      </c>
      <c r="E51" s="212">
        <v>0.15530205073384715</v>
      </c>
      <c r="F51" s="212">
        <v>40.28732042473454</v>
      </c>
      <c r="G51" s="213">
        <v>292</v>
      </c>
      <c r="H51" s="212">
        <v>0.053140377951838805</v>
      </c>
      <c r="I51" s="215" t="s">
        <v>248</v>
      </c>
      <c r="J51" s="213">
        <v>1954</v>
      </c>
      <c r="K51" s="212">
        <v>0.2179037967004414</v>
      </c>
      <c r="L51" s="215" t="s">
        <v>279</v>
      </c>
    </row>
    <row r="52" spans="1:12" s="163" customFormat="1" ht="31.5" customHeight="1">
      <c r="A52" s="415"/>
      <c r="B52" s="415"/>
      <c r="C52" s="162">
        <v>2012</v>
      </c>
      <c r="D52" s="216">
        <v>1601</v>
      </c>
      <c r="E52" s="212">
        <v>0.12399155215583439</v>
      </c>
      <c r="F52" s="212"/>
      <c r="G52" s="213" t="s">
        <v>248</v>
      </c>
      <c r="H52" s="215" t="s">
        <v>248</v>
      </c>
      <c r="I52" s="212"/>
      <c r="J52" s="213" t="s">
        <v>279</v>
      </c>
      <c r="K52" s="215" t="s">
        <v>279</v>
      </c>
      <c r="L52" s="212"/>
    </row>
    <row r="53" spans="1:12" s="163" customFormat="1" ht="15" customHeight="1">
      <c r="A53" s="383" t="s">
        <v>289</v>
      </c>
      <c r="B53" s="318"/>
      <c r="C53" s="162">
        <v>2013</v>
      </c>
      <c r="D53" s="216">
        <v>92</v>
      </c>
      <c r="E53" s="212" t="s">
        <v>282</v>
      </c>
      <c r="F53" s="212">
        <v>3.3707865168539324</v>
      </c>
      <c r="G53" s="213" t="s">
        <v>248</v>
      </c>
      <c r="H53" s="215" t="s">
        <v>248</v>
      </c>
      <c r="I53" s="215" t="s">
        <v>248</v>
      </c>
      <c r="J53" s="215" t="s">
        <v>279</v>
      </c>
      <c r="K53" s="215" t="s">
        <v>279</v>
      </c>
      <c r="L53" s="215" t="s">
        <v>279</v>
      </c>
    </row>
    <row r="54" spans="1:12" s="163" customFormat="1" ht="31.5" customHeight="1">
      <c r="A54" s="318"/>
      <c r="B54" s="318"/>
      <c r="C54" s="162">
        <v>2012</v>
      </c>
      <c r="D54" s="211">
        <v>89</v>
      </c>
      <c r="E54" s="212" t="s">
        <v>282</v>
      </c>
      <c r="F54" s="212"/>
      <c r="G54" s="213">
        <v>31</v>
      </c>
      <c r="H54" s="212" t="s">
        <v>114</v>
      </c>
      <c r="I54" s="212"/>
      <c r="J54" s="215">
        <v>58</v>
      </c>
      <c r="K54" s="212" t="s">
        <v>114</v>
      </c>
      <c r="L54" s="212"/>
    </row>
    <row r="55" spans="1:12" s="163" customFormat="1" ht="15" customHeight="1">
      <c r="A55" s="416" t="s">
        <v>290</v>
      </c>
      <c r="B55" s="417"/>
      <c r="C55" s="162">
        <v>2013</v>
      </c>
      <c r="D55" s="211">
        <v>313</v>
      </c>
      <c r="E55" s="212" t="s">
        <v>282</v>
      </c>
      <c r="F55" s="212">
        <v>101.93548387096773</v>
      </c>
      <c r="G55" s="213">
        <v>149</v>
      </c>
      <c r="H55" s="212" t="s">
        <v>114</v>
      </c>
      <c r="I55" s="212">
        <v>98.66666666666667</v>
      </c>
      <c r="J55" s="213">
        <v>164</v>
      </c>
      <c r="K55" s="212" t="s">
        <v>114</v>
      </c>
      <c r="L55" s="212">
        <v>105</v>
      </c>
    </row>
    <row r="56" spans="1:12" s="163" customFormat="1" ht="31.5" customHeight="1">
      <c r="A56" s="417"/>
      <c r="B56" s="417"/>
      <c r="C56" s="162">
        <v>2012</v>
      </c>
      <c r="D56" s="211">
        <v>155</v>
      </c>
      <c r="E56" s="212" t="s">
        <v>282</v>
      </c>
      <c r="F56" s="212"/>
      <c r="G56" s="213">
        <v>75</v>
      </c>
      <c r="H56" s="212" t="s">
        <v>114</v>
      </c>
      <c r="I56" s="212"/>
      <c r="J56" s="213">
        <v>80</v>
      </c>
      <c r="K56" s="212" t="s">
        <v>114</v>
      </c>
      <c r="L56" s="212"/>
    </row>
    <row r="57" spans="1:12" s="163" customFormat="1" ht="15" customHeight="1">
      <c r="A57" s="317" t="s">
        <v>291</v>
      </c>
      <c r="B57" s="318"/>
      <c r="C57" s="162">
        <v>2013</v>
      </c>
      <c r="D57" s="211">
        <v>438</v>
      </c>
      <c r="E57" s="212" t="s">
        <v>282</v>
      </c>
      <c r="F57" s="212">
        <v>-16.888045540796963</v>
      </c>
      <c r="G57" s="215">
        <v>343</v>
      </c>
      <c r="H57" s="212">
        <v>0.06242174533383804</v>
      </c>
      <c r="I57" s="212">
        <v>-25.917926565874733</v>
      </c>
      <c r="J57" s="215">
        <v>95</v>
      </c>
      <c r="K57" s="212" t="s">
        <v>114</v>
      </c>
      <c r="L57" s="212">
        <v>48.4375</v>
      </c>
    </row>
    <row r="58" spans="1:12" s="163" customFormat="1" ht="31.5" customHeight="1">
      <c r="A58" s="382"/>
      <c r="B58" s="382"/>
      <c r="C58" s="166">
        <v>2012</v>
      </c>
      <c r="D58" s="217">
        <v>527</v>
      </c>
      <c r="E58" s="218" t="s">
        <v>282</v>
      </c>
      <c r="F58" s="218"/>
      <c r="G58" s="219">
        <v>463</v>
      </c>
      <c r="H58" s="218">
        <v>0.6</v>
      </c>
      <c r="I58" s="218"/>
      <c r="J58" s="219">
        <v>64</v>
      </c>
      <c r="K58" s="218" t="s">
        <v>114</v>
      </c>
      <c r="L58" s="218"/>
    </row>
    <row r="59" spans="1:11" s="126" customFormat="1" ht="12.75" customHeight="1">
      <c r="A59" s="73" t="s">
        <v>292</v>
      </c>
      <c r="B59" s="200"/>
      <c r="C59" s="220"/>
      <c r="D59" s="220"/>
      <c r="E59" s="75" t="s">
        <v>293</v>
      </c>
      <c r="F59" s="76" t="s">
        <v>294</v>
      </c>
      <c r="G59" s="77" t="s">
        <v>295</v>
      </c>
      <c r="H59" s="76" t="s">
        <v>296</v>
      </c>
      <c r="J59" s="221" t="s">
        <v>297</v>
      </c>
      <c r="K59" s="222" t="s">
        <v>249</v>
      </c>
    </row>
    <row r="60" spans="1:11" s="126" customFormat="1" ht="12.75" customHeight="1">
      <c r="A60" s="80" t="s">
        <v>298</v>
      </c>
      <c r="B60" s="80"/>
      <c r="C60" s="220"/>
      <c r="D60" s="220"/>
      <c r="E60" s="79"/>
      <c r="F60" s="74" t="s">
        <v>299</v>
      </c>
      <c r="G60" s="79"/>
      <c r="H60" s="74" t="s">
        <v>300</v>
      </c>
      <c r="K60" s="126" t="s">
        <v>250</v>
      </c>
    </row>
    <row r="61" spans="1:11" s="126" customFormat="1" ht="12.75" customHeight="1">
      <c r="A61" s="200" t="s">
        <v>301</v>
      </c>
      <c r="B61" s="80"/>
      <c r="C61" s="80"/>
      <c r="D61" s="80"/>
      <c r="E61" s="79"/>
      <c r="F61" s="82" t="s">
        <v>302</v>
      </c>
      <c r="G61" s="79"/>
      <c r="H61" s="82" t="s">
        <v>303</v>
      </c>
      <c r="K61" s="126" t="s">
        <v>251</v>
      </c>
    </row>
  </sheetData>
  <mergeCells count="30">
    <mergeCell ref="J5:L5"/>
    <mergeCell ref="G5:I5"/>
    <mergeCell ref="A5:C6"/>
    <mergeCell ref="D5:F5"/>
    <mergeCell ref="A57:B58"/>
    <mergeCell ref="A11:B12"/>
    <mergeCell ref="A13:B14"/>
    <mergeCell ref="A15:B16"/>
    <mergeCell ref="A51:B52"/>
    <mergeCell ref="A53:B54"/>
    <mergeCell ref="A55:B56"/>
    <mergeCell ref="A29:B30"/>
    <mergeCell ref="A31:B32"/>
    <mergeCell ref="A33:B34"/>
    <mergeCell ref="A35:B36"/>
    <mergeCell ref="A21:B22"/>
    <mergeCell ref="A23:B24"/>
    <mergeCell ref="A25:B26"/>
    <mergeCell ref="A27:B28"/>
    <mergeCell ref="A9:B10"/>
    <mergeCell ref="A17:B18"/>
    <mergeCell ref="A19:B20"/>
    <mergeCell ref="A7:B8"/>
    <mergeCell ref="A37:B38"/>
    <mergeCell ref="A49:B50"/>
    <mergeCell ref="A41:B42"/>
    <mergeCell ref="A43:B44"/>
    <mergeCell ref="A45:B46"/>
    <mergeCell ref="A47:B48"/>
    <mergeCell ref="A39:B40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3" r:id="rId1"/>
  <headerFooter alignWithMargins="0">
    <oddHeader>&amp;R&amp;"Times New Roman,標準"&amp;P/&amp;N</oddHeader>
  </headerFooter>
  <rowBreaks count="2" manualBreakCount="2">
    <brk id="26" max="11" man="1"/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2"/>
  <sheetViews>
    <sheetView zoomScale="110" zoomScaleNormal="110" zoomScaleSheetLayoutView="100" workbookViewId="0" topLeftCell="A1">
      <selection activeCell="A3" sqref="A3"/>
    </sheetView>
  </sheetViews>
  <sheetFormatPr defaultColWidth="6.375" defaultRowHeight="16.5"/>
  <cols>
    <col min="1" max="1" width="3.375" style="10" customWidth="1"/>
    <col min="2" max="2" width="2.00390625" style="10" customWidth="1"/>
    <col min="3" max="3" width="32.125" style="3" customWidth="1"/>
    <col min="4" max="9" width="19.875" style="10" customWidth="1"/>
    <col min="10" max="16384" width="6.375" style="10" customWidth="1"/>
  </cols>
  <sheetData>
    <row r="1" spans="1:9" s="3" customFormat="1" ht="14.25" customHeight="1">
      <c r="A1" s="1">
        <v>2</v>
      </c>
      <c r="B1" s="30" t="s">
        <v>356</v>
      </c>
      <c r="E1" s="4"/>
      <c r="F1" s="4"/>
      <c r="G1" s="4"/>
      <c r="H1" s="4"/>
      <c r="I1" s="4"/>
    </row>
    <row r="2" spans="1:9" s="3" customFormat="1" ht="14.25" customHeight="1">
      <c r="A2" s="5"/>
      <c r="B2" s="31" t="s">
        <v>357</v>
      </c>
      <c r="E2" s="4"/>
      <c r="F2" s="4"/>
      <c r="G2" s="4"/>
      <c r="H2" s="4"/>
      <c r="I2" s="4"/>
    </row>
    <row r="3" spans="1:9" s="3" customFormat="1" ht="14.25" customHeight="1">
      <c r="A3" s="6"/>
      <c r="B3" s="31" t="s">
        <v>358</v>
      </c>
      <c r="E3" s="4"/>
      <c r="F3" s="4"/>
      <c r="G3" s="4"/>
      <c r="H3" s="4"/>
      <c r="I3" s="4"/>
    </row>
    <row r="4" spans="1:9" s="23" customFormat="1" ht="15" customHeight="1">
      <c r="A4" s="32"/>
      <c r="B4" s="32"/>
      <c r="C4" s="32"/>
      <c r="D4" s="32"/>
      <c r="E4" s="32"/>
      <c r="F4" s="32"/>
      <c r="G4" s="32"/>
      <c r="H4" s="32"/>
      <c r="I4" s="33" t="s">
        <v>359</v>
      </c>
    </row>
    <row r="5" spans="1:9" ht="43.5" customHeight="1">
      <c r="A5" s="294" t="s">
        <v>360</v>
      </c>
      <c r="B5" s="295"/>
      <c r="C5" s="296"/>
      <c r="D5" s="309" t="s">
        <v>361</v>
      </c>
      <c r="E5" s="310"/>
      <c r="F5" s="309" t="s">
        <v>362</v>
      </c>
      <c r="G5" s="310"/>
      <c r="H5" s="307" t="s">
        <v>363</v>
      </c>
      <c r="I5" s="308"/>
    </row>
    <row r="6" spans="1:9" s="35" customFormat="1" ht="15" customHeight="1">
      <c r="A6" s="299"/>
      <c r="B6" s="299"/>
      <c r="C6" s="299"/>
      <c r="D6" s="11">
        <v>2013</v>
      </c>
      <c r="E6" s="11">
        <v>2012</v>
      </c>
      <c r="F6" s="11">
        <v>2013</v>
      </c>
      <c r="G6" s="11">
        <v>2012</v>
      </c>
      <c r="H6" s="11">
        <v>2013</v>
      </c>
      <c r="I6" s="34">
        <v>2012</v>
      </c>
    </row>
    <row r="7" spans="1:9" s="38" customFormat="1" ht="41.25" customHeight="1">
      <c r="A7" s="291" t="s">
        <v>364</v>
      </c>
      <c r="B7" s="292"/>
      <c r="C7" s="293"/>
      <c r="D7" s="36">
        <v>1</v>
      </c>
      <c r="E7" s="37">
        <v>1</v>
      </c>
      <c r="F7" s="37">
        <v>1.9</v>
      </c>
      <c r="G7" s="37">
        <v>1.9</v>
      </c>
      <c r="H7" s="37">
        <v>0.2</v>
      </c>
      <c r="I7" s="37">
        <v>0.2</v>
      </c>
    </row>
    <row r="8" spans="1:9" s="38" customFormat="1" ht="41.25" customHeight="1">
      <c r="A8" s="282" t="s">
        <v>365</v>
      </c>
      <c r="B8" s="283"/>
      <c r="C8" s="284"/>
      <c r="D8" s="39">
        <v>1.1</v>
      </c>
      <c r="E8" s="40">
        <v>1.1</v>
      </c>
      <c r="F8" s="40">
        <v>2.1</v>
      </c>
      <c r="G8" s="40">
        <v>2</v>
      </c>
      <c r="H8" s="40">
        <v>0.2</v>
      </c>
      <c r="I8" s="40">
        <v>0.2</v>
      </c>
    </row>
    <row r="9" spans="1:9" s="38" customFormat="1" ht="41.25" customHeight="1">
      <c r="A9" s="282" t="s">
        <v>366</v>
      </c>
      <c r="B9" s="283"/>
      <c r="C9" s="284"/>
      <c r="D9" s="39">
        <v>0.8</v>
      </c>
      <c r="E9" s="40">
        <v>0.7</v>
      </c>
      <c r="F9" s="40">
        <v>1.4</v>
      </c>
      <c r="G9" s="40">
        <v>1.4</v>
      </c>
      <c r="H9" s="40">
        <v>0.2</v>
      </c>
      <c r="I9" s="40">
        <v>0.2</v>
      </c>
    </row>
    <row r="10" spans="1:9" s="38" customFormat="1" ht="41.25" customHeight="1">
      <c r="A10" s="282" t="s">
        <v>367</v>
      </c>
      <c r="B10" s="283"/>
      <c r="C10" s="284"/>
      <c r="D10" s="39">
        <v>0.9</v>
      </c>
      <c r="E10" s="40">
        <v>0.8</v>
      </c>
      <c r="F10" s="40">
        <v>2</v>
      </c>
      <c r="G10" s="40">
        <v>2</v>
      </c>
      <c r="H10" s="40">
        <v>0.1</v>
      </c>
      <c r="I10" s="40">
        <v>0.1</v>
      </c>
    </row>
    <row r="11" spans="1:9" s="38" customFormat="1" ht="41.25" customHeight="1">
      <c r="A11" s="282" t="s">
        <v>368</v>
      </c>
      <c r="B11" s="283"/>
      <c r="C11" s="284"/>
      <c r="D11" s="39">
        <v>1.5</v>
      </c>
      <c r="E11" s="40">
        <v>1.4</v>
      </c>
      <c r="F11" s="40">
        <v>1.8</v>
      </c>
      <c r="G11" s="40">
        <v>1.7</v>
      </c>
      <c r="H11" s="40">
        <v>0.2</v>
      </c>
      <c r="I11" s="40">
        <v>0.2</v>
      </c>
    </row>
    <row r="12" spans="1:9" s="38" customFormat="1" ht="41.25" customHeight="1">
      <c r="A12" s="282" t="s">
        <v>369</v>
      </c>
      <c r="B12" s="283"/>
      <c r="C12" s="284"/>
      <c r="D12" s="39">
        <v>1.4</v>
      </c>
      <c r="E12" s="40">
        <v>1.6</v>
      </c>
      <c r="F12" s="40">
        <v>1.9</v>
      </c>
      <c r="G12" s="40">
        <v>2.2</v>
      </c>
      <c r="H12" s="40">
        <v>0.2</v>
      </c>
      <c r="I12" s="40">
        <v>0.2</v>
      </c>
    </row>
    <row r="13" spans="1:9" s="38" customFormat="1" ht="41.25" customHeight="1">
      <c r="A13" s="282" t="s">
        <v>370</v>
      </c>
      <c r="B13" s="283"/>
      <c r="C13" s="284"/>
      <c r="D13" s="39">
        <v>1</v>
      </c>
      <c r="E13" s="40">
        <v>1</v>
      </c>
      <c r="F13" s="40">
        <v>1.5</v>
      </c>
      <c r="G13" s="40">
        <v>1.5</v>
      </c>
      <c r="H13" s="40">
        <v>0.2</v>
      </c>
      <c r="I13" s="40">
        <v>0.2</v>
      </c>
    </row>
    <row r="14" spans="1:9" s="38" customFormat="1" ht="41.25" customHeight="1">
      <c r="A14" s="282" t="s">
        <v>371</v>
      </c>
      <c r="B14" s="283"/>
      <c r="C14" s="284"/>
      <c r="D14" s="39">
        <v>1</v>
      </c>
      <c r="E14" s="40">
        <v>1</v>
      </c>
      <c r="F14" s="40">
        <v>1.6</v>
      </c>
      <c r="G14" s="40">
        <v>1.6</v>
      </c>
      <c r="H14" s="40">
        <v>0.2</v>
      </c>
      <c r="I14" s="40">
        <v>0.2</v>
      </c>
    </row>
    <row r="15" spans="1:9" s="38" customFormat="1" ht="41.25" customHeight="1">
      <c r="A15" s="282" t="s">
        <v>372</v>
      </c>
      <c r="B15" s="283"/>
      <c r="C15" s="284"/>
      <c r="D15" s="39">
        <v>1.7</v>
      </c>
      <c r="E15" s="40">
        <v>1.9</v>
      </c>
      <c r="F15" s="40">
        <v>3.1</v>
      </c>
      <c r="G15" s="40">
        <v>3.5</v>
      </c>
      <c r="H15" s="40">
        <v>0.2</v>
      </c>
      <c r="I15" s="40">
        <v>0.2</v>
      </c>
    </row>
    <row r="16" spans="1:9" s="38" customFormat="1" ht="41.25" customHeight="1">
      <c r="A16" s="282" t="s">
        <v>373</v>
      </c>
      <c r="B16" s="283"/>
      <c r="C16" s="284"/>
      <c r="D16" s="39">
        <v>0.9</v>
      </c>
      <c r="E16" s="40">
        <v>0.9</v>
      </c>
      <c r="F16" s="40">
        <v>1.6</v>
      </c>
      <c r="G16" s="40">
        <v>1.6</v>
      </c>
      <c r="H16" s="40">
        <v>0.2</v>
      </c>
      <c r="I16" s="40">
        <v>0.2</v>
      </c>
    </row>
    <row r="17" spans="1:9" s="38" customFormat="1" ht="41.25" customHeight="1">
      <c r="A17" s="282" t="s">
        <v>374</v>
      </c>
      <c r="B17" s="283"/>
      <c r="C17" s="284"/>
      <c r="D17" s="39">
        <v>1</v>
      </c>
      <c r="E17" s="40">
        <v>1</v>
      </c>
      <c r="F17" s="40">
        <v>1.7</v>
      </c>
      <c r="G17" s="40">
        <v>1.6</v>
      </c>
      <c r="H17" s="40">
        <v>0.2</v>
      </c>
      <c r="I17" s="40">
        <v>0.2</v>
      </c>
    </row>
    <row r="18" spans="1:9" s="38" customFormat="1" ht="41.25" customHeight="1">
      <c r="A18" s="282" t="s">
        <v>375</v>
      </c>
      <c r="B18" s="283"/>
      <c r="C18" s="284"/>
      <c r="D18" s="39">
        <v>0.9</v>
      </c>
      <c r="E18" s="40">
        <v>0.9</v>
      </c>
      <c r="F18" s="40">
        <v>1.5</v>
      </c>
      <c r="G18" s="40">
        <v>1.5</v>
      </c>
      <c r="H18" s="40">
        <v>0.2</v>
      </c>
      <c r="I18" s="40">
        <v>0.2</v>
      </c>
    </row>
    <row r="19" spans="1:9" s="38" customFormat="1" ht="41.25" customHeight="1">
      <c r="A19" s="282" t="s">
        <v>376</v>
      </c>
      <c r="B19" s="283"/>
      <c r="C19" s="284"/>
      <c r="D19" s="39">
        <v>2.5</v>
      </c>
      <c r="E19" s="40">
        <v>3.1</v>
      </c>
      <c r="F19" s="40">
        <v>2.7</v>
      </c>
      <c r="G19" s="40">
        <v>3.5</v>
      </c>
      <c r="H19" s="40">
        <v>0.3</v>
      </c>
      <c r="I19" s="40">
        <v>0.3</v>
      </c>
    </row>
    <row r="20" spans="1:9" s="38" customFormat="1" ht="41.25" customHeight="1">
      <c r="A20" s="282" t="s">
        <v>330</v>
      </c>
      <c r="B20" s="283"/>
      <c r="C20" s="284"/>
      <c r="D20" s="39">
        <v>1.1</v>
      </c>
      <c r="E20" s="40">
        <v>1.2</v>
      </c>
      <c r="F20" s="40">
        <v>1.9</v>
      </c>
      <c r="G20" s="40">
        <v>2</v>
      </c>
      <c r="H20" s="40">
        <v>0.2</v>
      </c>
      <c r="I20" s="40">
        <v>0.2</v>
      </c>
    </row>
    <row r="21" spans="1:9" s="38" customFormat="1" ht="41.25" customHeight="1">
      <c r="A21" s="282" t="s">
        <v>377</v>
      </c>
      <c r="B21" s="283"/>
      <c r="C21" s="284"/>
      <c r="D21" s="39">
        <v>1.1</v>
      </c>
      <c r="E21" s="40">
        <v>1.2</v>
      </c>
      <c r="F21" s="40">
        <v>2.1</v>
      </c>
      <c r="G21" s="40">
        <v>2.4</v>
      </c>
      <c r="H21" s="40">
        <v>0.2</v>
      </c>
      <c r="I21" s="40">
        <v>0.2</v>
      </c>
    </row>
    <row r="22" spans="1:9" s="38" customFormat="1" ht="41.25" customHeight="1">
      <c r="A22" s="282" t="s">
        <v>378</v>
      </c>
      <c r="B22" s="283"/>
      <c r="C22" s="284"/>
      <c r="D22" s="39">
        <v>1.1</v>
      </c>
      <c r="E22" s="40">
        <v>1.1</v>
      </c>
      <c r="F22" s="40">
        <v>1.8</v>
      </c>
      <c r="G22" s="40">
        <v>1.7</v>
      </c>
      <c r="H22" s="40">
        <v>0.2</v>
      </c>
      <c r="I22" s="40">
        <v>0.2</v>
      </c>
    </row>
    <row r="23" spans="1:9" s="38" customFormat="1" ht="41.25" customHeight="1">
      <c r="A23" s="282" t="s">
        <v>379</v>
      </c>
      <c r="B23" s="283"/>
      <c r="C23" s="284"/>
      <c r="D23" s="39">
        <v>1.1</v>
      </c>
      <c r="E23" s="40">
        <v>1.1</v>
      </c>
      <c r="F23" s="40">
        <v>1.9</v>
      </c>
      <c r="G23" s="40">
        <v>1.9</v>
      </c>
      <c r="H23" s="40">
        <v>0.2</v>
      </c>
      <c r="I23" s="40">
        <v>0.2</v>
      </c>
    </row>
    <row r="24" spans="1:9" s="38" customFormat="1" ht="41.25" customHeight="1">
      <c r="A24" s="282" t="s">
        <v>334</v>
      </c>
      <c r="B24" s="282"/>
      <c r="C24" s="306"/>
      <c r="D24" s="39">
        <v>1</v>
      </c>
      <c r="E24" s="40">
        <v>1</v>
      </c>
      <c r="F24" s="40">
        <v>1.8</v>
      </c>
      <c r="G24" s="40">
        <v>1.9</v>
      </c>
      <c r="H24" s="40">
        <v>0.2</v>
      </c>
      <c r="I24" s="40">
        <v>0.2</v>
      </c>
    </row>
    <row r="25" spans="1:9" s="38" customFormat="1" ht="41.25" customHeight="1">
      <c r="A25" s="282" t="s">
        <v>380</v>
      </c>
      <c r="B25" s="283"/>
      <c r="C25" s="284"/>
      <c r="D25" s="39">
        <v>1</v>
      </c>
      <c r="E25" s="40">
        <v>1</v>
      </c>
      <c r="F25" s="40">
        <v>1.8</v>
      </c>
      <c r="G25" s="40">
        <v>1.8</v>
      </c>
      <c r="H25" s="40">
        <v>0.2</v>
      </c>
      <c r="I25" s="40">
        <v>0.2</v>
      </c>
    </row>
    <row r="26" spans="1:9" s="38" customFormat="1" ht="41.25" customHeight="1">
      <c r="A26" s="282" t="s">
        <v>381</v>
      </c>
      <c r="B26" s="283"/>
      <c r="C26" s="284"/>
      <c r="D26" s="39">
        <v>0.9</v>
      </c>
      <c r="E26" s="40">
        <v>1</v>
      </c>
      <c r="F26" s="40">
        <v>2</v>
      </c>
      <c r="G26" s="40">
        <v>2.1</v>
      </c>
      <c r="H26" s="40">
        <v>0.2</v>
      </c>
      <c r="I26" s="40">
        <v>0.2</v>
      </c>
    </row>
    <row r="27" spans="1:9" s="38" customFormat="1" ht="41.25" customHeight="1">
      <c r="A27" s="282" t="s">
        <v>382</v>
      </c>
      <c r="B27" s="283"/>
      <c r="C27" s="284"/>
      <c r="D27" s="39">
        <v>1</v>
      </c>
      <c r="E27" s="40">
        <v>1</v>
      </c>
      <c r="F27" s="40">
        <v>1.8</v>
      </c>
      <c r="G27" s="40">
        <v>1.9</v>
      </c>
      <c r="H27" s="40">
        <v>0.2</v>
      </c>
      <c r="I27" s="40">
        <v>0.2</v>
      </c>
    </row>
    <row r="28" spans="1:9" s="38" customFormat="1" ht="41.25" customHeight="1">
      <c r="A28" s="282" t="s">
        <v>383</v>
      </c>
      <c r="B28" s="283"/>
      <c r="C28" s="284"/>
      <c r="D28" s="39">
        <v>0.9</v>
      </c>
      <c r="E28" s="40">
        <v>1</v>
      </c>
      <c r="F28" s="40">
        <v>1.9</v>
      </c>
      <c r="G28" s="40">
        <v>1.9</v>
      </c>
      <c r="H28" s="40">
        <v>0.2</v>
      </c>
      <c r="I28" s="40">
        <v>0.2</v>
      </c>
    </row>
    <row r="29" spans="1:9" s="38" customFormat="1" ht="41.25" customHeight="1">
      <c r="A29" s="282" t="s">
        <v>384</v>
      </c>
      <c r="B29" s="283"/>
      <c r="C29" s="284"/>
      <c r="D29" s="39">
        <v>3</v>
      </c>
      <c r="E29" s="40">
        <v>3.4</v>
      </c>
      <c r="F29" s="40">
        <v>3.8</v>
      </c>
      <c r="G29" s="40">
        <v>4.2</v>
      </c>
      <c r="H29" s="40">
        <v>0.2</v>
      </c>
      <c r="I29" s="40">
        <v>0.2</v>
      </c>
    </row>
    <row r="30" spans="1:9" s="38" customFormat="1" ht="41.25" customHeight="1">
      <c r="A30" s="282" t="s">
        <v>385</v>
      </c>
      <c r="B30" s="283"/>
      <c r="C30" s="284"/>
      <c r="D30" s="39">
        <v>1</v>
      </c>
      <c r="E30" s="40">
        <v>1</v>
      </c>
      <c r="F30" s="40">
        <v>2</v>
      </c>
      <c r="G30" s="40">
        <v>2</v>
      </c>
      <c r="H30" s="40">
        <v>0.3</v>
      </c>
      <c r="I30" s="40">
        <v>0.3</v>
      </c>
    </row>
    <row r="31" spans="1:9" s="38" customFormat="1" ht="41.25" customHeight="1">
      <c r="A31" s="282" t="s">
        <v>386</v>
      </c>
      <c r="B31" s="283"/>
      <c r="C31" s="284"/>
      <c r="D31" s="39">
        <v>1</v>
      </c>
      <c r="E31" s="40">
        <v>0.9</v>
      </c>
      <c r="F31" s="40">
        <v>2</v>
      </c>
      <c r="G31" s="40">
        <v>1.9</v>
      </c>
      <c r="H31" s="40">
        <v>0.2</v>
      </c>
      <c r="I31" s="40">
        <v>0.2</v>
      </c>
    </row>
    <row r="32" spans="1:9" s="38" customFormat="1" ht="41.25" customHeight="1">
      <c r="A32" s="282" t="s">
        <v>387</v>
      </c>
      <c r="B32" s="283"/>
      <c r="C32" s="284"/>
      <c r="D32" s="39">
        <v>0.9</v>
      </c>
      <c r="E32" s="40">
        <v>0.9</v>
      </c>
      <c r="F32" s="40">
        <v>1.7</v>
      </c>
      <c r="G32" s="40">
        <v>1.8</v>
      </c>
      <c r="H32" s="40">
        <v>0.2</v>
      </c>
      <c r="I32" s="40">
        <v>0.2</v>
      </c>
    </row>
    <row r="33" spans="1:9" s="38" customFormat="1" ht="41.25" customHeight="1">
      <c r="A33" s="282" t="s">
        <v>388</v>
      </c>
      <c r="B33" s="283"/>
      <c r="C33" s="284"/>
      <c r="D33" s="39">
        <v>1.1</v>
      </c>
      <c r="E33" s="40">
        <v>1.1</v>
      </c>
      <c r="F33" s="40">
        <v>1.9</v>
      </c>
      <c r="G33" s="40">
        <v>1.9</v>
      </c>
      <c r="H33" s="40">
        <v>0.2</v>
      </c>
      <c r="I33" s="40">
        <v>0.2</v>
      </c>
    </row>
    <row r="34" spans="1:9" s="38" customFormat="1" ht="41.25" customHeight="1">
      <c r="A34" s="282" t="s">
        <v>344</v>
      </c>
      <c r="B34" s="283"/>
      <c r="C34" s="284"/>
      <c r="D34" s="39">
        <v>1</v>
      </c>
      <c r="E34" s="40">
        <v>1.1</v>
      </c>
      <c r="F34" s="40">
        <v>2</v>
      </c>
      <c r="G34" s="40">
        <v>2.2</v>
      </c>
      <c r="H34" s="40">
        <v>0.2</v>
      </c>
      <c r="I34" s="40">
        <v>0.2</v>
      </c>
    </row>
    <row r="35" spans="1:9" s="38" customFormat="1" ht="41.25" customHeight="1">
      <c r="A35" s="282" t="s">
        <v>389</v>
      </c>
      <c r="B35" s="283"/>
      <c r="C35" s="284"/>
      <c r="D35" s="39">
        <v>1.2</v>
      </c>
      <c r="E35" s="40">
        <v>1.1</v>
      </c>
      <c r="F35" s="40">
        <v>2</v>
      </c>
      <c r="G35" s="40">
        <v>2</v>
      </c>
      <c r="H35" s="40">
        <v>0.2</v>
      </c>
      <c r="I35" s="40">
        <v>0.2</v>
      </c>
    </row>
    <row r="36" spans="1:9" s="38" customFormat="1" ht="41.25" customHeight="1">
      <c r="A36" s="282" t="s">
        <v>390</v>
      </c>
      <c r="B36" s="283"/>
      <c r="C36" s="284"/>
      <c r="D36" s="39">
        <v>1.1</v>
      </c>
      <c r="E36" s="40">
        <v>1.1</v>
      </c>
      <c r="F36" s="40">
        <v>2</v>
      </c>
      <c r="G36" s="40">
        <v>2</v>
      </c>
      <c r="H36" s="40">
        <v>0.2</v>
      </c>
      <c r="I36" s="40">
        <v>0.2</v>
      </c>
    </row>
    <row r="37" spans="1:9" s="38" customFormat="1" ht="41.25" customHeight="1">
      <c r="A37" s="282" t="s">
        <v>391</v>
      </c>
      <c r="B37" s="283"/>
      <c r="C37" s="284"/>
      <c r="D37" s="39">
        <v>1.3</v>
      </c>
      <c r="E37" s="40">
        <v>1.4</v>
      </c>
      <c r="F37" s="40">
        <v>1.9</v>
      </c>
      <c r="G37" s="40">
        <v>2.2</v>
      </c>
      <c r="H37" s="40">
        <v>0.2</v>
      </c>
      <c r="I37" s="40">
        <v>0.2</v>
      </c>
    </row>
    <row r="38" spans="1:9" s="38" customFormat="1" ht="41.25" customHeight="1">
      <c r="A38" s="282" t="s">
        <v>392</v>
      </c>
      <c r="B38" s="283"/>
      <c r="C38" s="284"/>
      <c r="D38" s="39">
        <v>1.2</v>
      </c>
      <c r="E38" s="40">
        <v>1.2</v>
      </c>
      <c r="F38" s="40">
        <v>2.1</v>
      </c>
      <c r="G38" s="40">
        <v>2</v>
      </c>
      <c r="H38" s="40">
        <v>0.2</v>
      </c>
      <c r="I38" s="40">
        <v>0.2</v>
      </c>
    </row>
    <row r="39" spans="1:9" s="38" customFormat="1" ht="41.25" customHeight="1">
      <c r="A39" s="285" t="s">
        <v>393</v>
      </c>
      <c r="B39" s="286"/>
      <c r="C39" s="287"/>
      <c r="D39" s="41">
        <v>0.8</v>
      </c>
      <c r="E39" s="42">
        <v>0.8</v>
      </c>
      <c r="F39" s="42">
        <v>2.4</v>
      </c>
      <c r="G39" s="42">
        <v>2.5</v>
      </c>
      <c r="H39" s="42">
        <v>0.1</v>
      </c>
      <c r="I39" s="42">
        <v>0.1</v>
      </c>
    </row>
    <row r="40" spans="1:9" s="22" customFormat="1" ht="12.75" customHeight="1">
      <c r="A40" s="43" t="s">
        <v>350</v>
      </c>
      <c r="B40" s="44"/>
      <c r="C40" s="44"/>
      <c r="D40" s="28"/>
      <c r="E40" s="29"/>
      <c r="F40" s="45"/>
      <c r="G40" s="28"/>
      <c r="H40" s="46"/>
      <c r="I40" s="28"/>
    </row>
    <row r="41" spans="1:9" s="22" customFormat="1" ht="12" customHeight="1">
      <c r="A41" s="21" t="s">
        <v>394</v>
      </c>
      <c r="B41" s="44"/>
      <c r="C41" s="44"/>
      <c r="D41" s="29"/>
      <c r="E41" s="26"/>
      <c r="F41" s="28"/>
      <c r="G41" s="28"/>
      <c r="H41" s="28"/>
      <c r="I41" s="28"/>
    </row>
    <row r="42" spans="1:9" s="22" customFormat="1" ht="12" customHeight="1">
      <c r="A42" s="44" t="s">
        <v>395</v>
      </c>
      <c r="B42" s="44"/>
      <c r="C42" s="44"/>
      <c r="D42" s="47"/>
      <c r="E42" s="28"/>
      <c r="F42" s="28"/>
      <c r="G42" s="28"/>
      <c r="H42" s="28"/>
      <c r="I42" s="28"/>
    </row>
  </sheetData>
  <sheetProtection/>
  <mergeCells count="37">
    <mergeCell ref="A11:C11"/>
    <mergeCell ref="A12:C12"/>
    <mergeCell ref="A7:C7"/>
    <mergeCell ref="A8:C8"/>
    <mergeCell ref="A9:C9"/>
    <mergeCell ref="A10:C10"/>
    <mergeCell ref="A13:C13"/>
    <mergeCell ref="A14:C14"/>
    <mergeCell ref="A17:C17"/>
    <mergeCell ref="A18:C18"/>
    <mergeCell ref="A15:C15"/>
    <mergeCell ref="A16:C16"/>
    <mergeCell ref="H5:I5"/>
    <mergeCell ref="F5:G5"/>
    <mergeCell ref="D5:E5"/>
    <mergeCell ref="A5:C6"/>
    <mergeCell ref="A31:C31"/>
    <mergeCell ref="A32:C32"/>
    <mergeCell ref="A23:C23"/>
    <mergeCell ref="A24:C24"/>
    <mergeCell ref="A27:C27"/>
    <mergeCell ref="A28:C28"/>
    <mergeCell ref="A29:C29"/>
    <mergeCell ref="A30:C30"/>
    <mergeCell ref="A19:C19"/>
    <mergeCell ref="A20:C20"/>
    <mergeCell ref="A25:C25"/>
    <mergeCell ref="A26:C26"/>
    <mergeCell ref="A21:C21"/>
    <mergeCell ref="A22:C22"/>
    <mergeCell ref="A37:C37"/>
    <mergeCell ref="A38:C38"/>
    <mergeCell ref="A39:C39"/>
    <mergeCell ref="A33:C33"/>
    <mergeCell ref="A34:C34"/>
    <mergeCell ref="A35:C35"/>
    <mergeCell ref="A36:C36"/>
  </mergeCells>
  <printOptions horizontalCentered="1"/>
  <pageMargins left="0.7874015748031497" right="0.5905511811023623" top="1.1811023622047245" bottom="0.7874015748031497" header="0.984251968503937" footer="0.5905511811023623"/>
  <pageSetup fitToHeight="3" fitToWidth="1" horizontalDpi="600" verticalDpi="600" orientation="landscape" paperSize="9" scale="80" r:id="rId1"/>
  <headerFooter alignWithMargins="0">
    <oddHeader>&amp;R&amp;"Times New Roman,標準"&amp;P/&amp;N</oddHeader>
  </headerFooter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47"/>
  <sheetViews>
    <sheetView zoomScale="110" zoomScaleNormal="110" zoomScaleSheetLayoutView="100" workbookViewId="0" topLeftCell="A1">
      <selection activeCell="A3" sqref="A3"/>
    </sheetView>
  </sheetViews>
  <sheetFormatPr defaultColWidth="9.00390625" defaultRowHeight="16.5"/>
  <cols>
    <col min="1" max="2" width="3.625" style="53" customWidth="1"/>
    <col min="3" max="3" width="20.50390625" style="53" customWidth="1"/>
    <col min="4" max="4" width="10.75390625" style="53" customWidth="1"/>
    <col min="5" max="6" width="14.375" style="53" customWidth="1"/>
    <col min="7" max="7" width="10.125" style="53" customWidth="1"/>
    <col min="8" max="8" width="8.25390625" style="53" customWidth="1"/>
    <col min="9" max="9" width="10.75390625" style="53" customWidth="1"/>
    <col min="10" max="11" width="14.375" style="53" customWidth="1"/>
    <col min="12" max="12" width="10.125" style="53" customWidth="1"/>
    <col min="13" max="13" width="8.25390625" style="53" customWidth="1"/>
    <col min="14" max="14" width="11.625" style="53" customWidth="1"/>
    <col min="15" max="16384" width="8.00390625" style="53" customWidth="1"/>
  </cols>
  <sheetData>
    <row r="1" spans="1:2" s="50" customFormat="1" ht="15" customHeight="1">
      <c r="A1" s="48">
        <v>3</v>
      </c>
      <c r="B1" s="49" t="s">
        <v>401</v>
      </c>
    </row>
    <row r="2" spans="2:13" s="50" customFormat="1" ht="14.25" customHeight="1">
      <c r="B2" s="51" t="s">
        <v>402</v>
      </c>
      <c r="L2" s="52"/>
      <c r="M2" s="52"/>
    </row>
    <row r="3" spans="2:13" s="50" customFormat="1" ht="14.25" customHeight="1">
      <c r="B3" s="51" t="s">
        <v>403</v>
      </c>
      <c r="L3" s="52"/>
      <c r="M3" s="52"/>
    </row>
    <row r="4" ht="12.75">
      <c r="N4" s="54" t="s">
        <v>404</v>
      </c>
    </row>
    <row r="5" spans="1:14" s="57" customFormat="1" ht="15.75" customHeight="1">
      <c r="A5" s="327" t="s">
        <v>405</v>
      </c>
      <c r="B5" s="328"/>
      <c r="C5" s="329"/>
      <c r="D5" s="320" t="s">
        <v>406</v>
      </c>
      <c r="E5" s="55" t="s">
        <v>407</v>
      </c>
      <c r="F5" s="55" t="s">
        <v>408</v>
      </c>
      <c r="G5" s="337" t="s">
        <v>409</v>
      </c>
      <c r="H5" s="338" t="s">
        <v>410</v>
      </c>
      <c r="I5" s="337" t="s">
        <v>406</v>
      </c>
      <c r="J5" s="55" t="s">
        <v>407</v>
      </c>
      <c r="K5" s="55" t="s">
        <v>408</v>
      </c>
      <c r="L5" s="337" t="s">
        <v>409</v>
      </c>
      <c r="M5" s="334" t="s">
        <v>410</v>
      </c>
      <c r="N5" s="56"/>
    </row>
    <row r="6" spans="1:14" s="57" customFormat="1" ht="13.5" customHeight="1">
      <c r="A6" s="330"/>
      <c r="B6" s="330"/>
      <c r="C6" s="331"/>
      <c r="D6" s="321"/>
      <c r="E6" s="58" t="s">
        <v>89</v>
      </c>
      <c r="F6" s="58" t="s">
        <v>90</v>
      </c>
      <c r="G6" s="335"/>
      <c r="H6" s="339"/>
      <c r="I6" s="335"/>
      <c r="J6" s="58" t="s">
        <v>89</v>
      </c>
      <c r="K6" s="58" t="s">
        <v>90</v>
      </c>
      <c r="L6" s="335"/>
      <c r="M6" s="335"/>
      <c r="N6" s="59" t="s">
        <v>399</v>
      </c>
    </row>
    <row r="7" spans="1:14" s="57" customFormat="1" ht="13.5" customHeight="1">
      <c r="A7" s="330"/>
      <c r="B7" s="330"/>
      <c r="C7" s="331"/>
      <c r="D7" s="321"/>
      <c r="E7" s="58" t="s">
        <v>91</v>
      </c>
      <c r="F7" s="58" t="s">
        <v>92</v>
      </c>
      <c r="G7" s="335"/>
      <c r="H7" s="339"/>
      <c r="I7" s="335"/>
      <c r="J7" s="58" t="s">
        <v>91</v>
      </c>
      <c r="K7" s="58" t="s">
        <v>92</v>
      </c>
      <c r="L7" s="335"/>
      <c r="M7" s="335"/>
      <c r="N7" s="60" t="s">
        <v>93</v>
      </c>
    </row>
    <row r="8" spans="1:14" s="57" customFormat="1" ht="13.5" customHeight="1">
      <c r="A8" s="330"/>
      <c r="B8" s="330"/>
      <c r="C8" s="331"/>
      <c r="D8" s="321"/>
      <c r="E8" s="58" t="s">
        <v>94</v>
      </c>
      <c r="F8" s="58" t="s">
        <v>94</v>
      </c>
      <c r="G8" s="335"/>
      <c r="H8" s="339"/>
      <c r="I8" s="335"/>
      <c r="J8" s="58" t="s">
        <v>94</v>
      </c>
      <c r="K8" s="58" t="s">
        <v>94</v>
      </c>
      <c r="L8" s="335"/>
      <c r="M8" s="335"/>
      <c r="N8" s="60" t="s">
        <v>95</v>
      </c>
    </row>
    <row r="9" spans="1:14" s="57" customFormat="1" ht="13.5" customHeight="1">
      <c r="A9" s="330"/>
      <c r="B9" s="330"/>
      <c r="C9" s="331"/>
      <c r="D9" s="322"/>
      <c r="E9" s="61" t="s">
        <v>96</v>
      </c>
      <c r="F9" s="61" t="s">
        <v>97</v>
      </c>
      <c r="G9" s="336"/>
      <c r="H9" s="340"/>
      <c r="I9" s="336"/>
      <c r="J9" s="61" t="s">
        <v>96</v>
      </c>
      <c r="K9" s="61" t="s">
        <v>97</v>
      </c>
      <c r="L9" s="336"/>
      <c r="M9" s="336"/>
      <c r="N9" s="62" t="s">
        <v>400</v>
      </c>
    </row>
    <row r="10" spans="1:14" s="57" customFormat="1" ht="15.75" customHeight="1">
      <c r="A10" s="332"/>
      <c r="B10" s="332"/>
      <c r="C10" s="333"/>
      <c r="D10" s="322">
        <v>2013</v>
      </c>
      <c r="E10" s="323"/>
      <c r="F10" s="323"/>
      <c r="G10" s="323"/>
      <c r="H10" s="323"/>
      <c r="I10" s="324">
        <v>2012</v>
      </c>
      <c r="J10" s="325"/>
      <c r="K10" s="325"/>
      <c r="L10" s="325"/>
      <c r="M10" s="326"/>
      <c r="N10" s="63"/>
    </row>
    <row r="11" spans="1:14" ht="39" customHeight="1">
      <c r="A11" s="317" t="s">
        <v>98</v>
      </c>
      <c r="B11" s="318"/>
      <c r="C11" s="319"/>
      <c r="D11" s="64">
        <v>8081863</v>
      </c>
      <c r="E11" s="65">
        <v>780295</v>
      </c>
      <c r="F11" s="65">
        <v>913640</v>
      </c>
      <c r="G11" s="64">
        <f aca="true" t="shared" si="0" ref="G11:G44">SUM(D11:F11)</f>
        <v>9775798</v>
      </c>
      <c r="H11" s="66">
        <f aca="true" t="shared" si="1" ref="H11:H25">G11/9775798*100</f>
        <v>100</v>
      </c>
      <c r="I11" s="64">
        <v>7786264</v>
      </c>
      <c r="J11" s="65">
        <v>496864</v>
      </c>
      <c r="K11" s="65">
        <v>839204</v>
      </c>
      <c r="L11" s="64">
        <v>9122332</v>
      </c>
      <c r="M11" s="66">
        <v>100</v>
      </c>
      <c r="N11" s="67">
        <f aca="true" t="shared" si="2" ref="N11:N44">(G11-L11)/L11*100</f>
        <v>7.1633656832485375</v>
      </c>
    </row>
    <row r="12" spans="1:14" ht="39" customHeight="1">
      <c r="A12" s="314" t="s">
        <v>99</v>
      </c>
      <c r="B12" s="315"/>
      <c r="C12" s="316"/>
      <c r="D12" s="64">
        <v>6069628</v>
      </c>
      <c r="E12" s="65">
        <v>600454</v>
      </c>
      <c r="F12" s="65">
        <v>788390</v>
      </c>
      <c r="G12" s="64">
        <f t="shared" si="0"/>
        <v>7458472</v>
      </c>
      <c r="H12" s="66">
        <f t="shared" si="1"/>
        <v>76.29527533199847</v>
      </c>
      <c r="I12" s="64">
        <v>5515374</v>
      </c>
      <c r="J12" s="65">
        <v>296209</v>
      </c>
      <c r="K12" s="65">
        <v>710092</v>
      </c>
      <c r="L12" s="64">
        <v>6521675</v>
      </c>
      <c r="M12" s="66">
        <v>71.5</v>
      </c>
      <c r="N12" s="67">
        <f t="shared" si="2"/>
        <v>14.36436191622551</v>
      </c>
    </row>
    <row r="13" spans="1:14" ht="39" customHeight="1">
      <c r="A13" s="314" t="s">
        <v>100</v>
      </c>
      <c r="B13" s="315"/>
      <c r="C13" s="316"/>
      <c r="D13" s="64">
        <v>2811069</v>
      </c>
      <c r="E13" s="65">
        <v>30928</v>
      </c>
      <c r="F13" s="65">
        <v>208894</v>
      </c>
      <c r="G13" s="64">
        <f t="shared" si="0"/>
        <v>3050891</v>
      </c>
      <c r="H13" s="66">
        <f t="shared" si="1"/>
        <v>31.208613353099153</v>
      </c>
      <c r="I13" s="64">
        <v>2312616</v>
      </c>
      <c r="J13" s="65">
        <v>7607</v>
      </c>
      <c r="K13" s="65">
        <v>190760</v>
      </c>
      <c r="L13" s="64">
        <v>2510983</v>
      </c>
      <c r="M13" s="66">
        <v>27.5</v>
      </c>
      <c r="N13" s="67">
        <f t="shared" si="2"/>
        <v>21.50185803727066</v>
      </c>
    </row>
    <row r="14" spans="1:14" ht="39" customHeight="1">
      <c r="A14" s="314" t="s">
        <v>101</v>
      </c>
      <c r="B14" s="315"/>
      <c r="C14" s="316"/>
      <c r="D14" s="64">
        <v>368588</v>
      </c>
      <c r="E14" s="65">
        <v>57461</v>
      </c>
      <c r="F14" s="65">
        <v>2958</v>
      </c>
      <c r="G14" s="64">
        <f t="shared" si="0"/>
        <v>429007</v>
      </c>
      <c r="H14" s="66">
        <f t="shared" si="1"/>
        <v>4.388460154352616</v>
      </c>
      <c r="I14" s="64">
        <v>379629</v>
      </c>
      <c r="J14" s="65">
        <v>29240</v>
      </c>
      <c r="K14" s="65">
        <v>8258</v>
      </c>
      <c r="L14" s="64">
        <v>417127</v>
      </c>
      <c r="M14" s="66">
        <v>4.6</v>
      </c>
      <c r="N14" s="67">
        <f t="shared" si="2"/>
        <v>2.8480534705257634</v>
      </c>
    </row>
    <row r="15" spans="1:14" ht="39" customHeight="1">
      <c r="A15" s="314" t="s">
        <v>102</v>
      </c>
      <c r="B15" s="315"/>
      <c r="C15" s="316"/>
      <c r="D15" s="64">
        <v>550751</v>
      </c>
      <c r="E15" s="65">
        <v>62391</v>
      </c>
      <c r="F15" s="65">
        <v>52496</v>
      </c>
      <c r="G15" s="64">
        <f t="shared" si="0"/>
        <v>665638</v>
      </c>
      <c r="H15" s="66">
        <f t="shared" si="1"/>
        <v>6.809040039493451</v>
      </c>
      <c r="I15" s="64">
        <v>632091</v>
      </c>
      <c r="J15" s="65">
        <v>101650</v>
      </c>
      <c r="K15" s="65">
        <v>50645</v>
      </c>
      <c r="L15" s="64">
        <v>784386</v>
      </c>
      <c r="M15" s="66">
        <v>8.6</v>
      </c>
      <c r="N15" s="67">
        <f t="shared" si="2"/>
        <v>-15.13897494345896</v>
      </c>
    </row>
    <row r="16" spans="1:14" ht="39" customHeight="1">
      <c r="A16" s="314" t="s">
        <v>103</v>
      </c>
      <c r="B16" s="315"/>
      <c r="C16" s="316"/>
      <c r="D16" s="64">
        <v>64871</v>
      </c>
      <c r="E16" s="65">
        <v>310</v>
      </c>
      <c r="F16" s="65">
        <v>6038</v>
      </c>
      <c r="G16" s="64">
        <f t="shared" si="0"/>
        <v>71219</v>
      </c>
      <c r="H16" s="66">
        <f t="shared" si="1"/>
        <v>0.7285236458445643</v>
      </c>
      <c r="I16" s="64">
        <v>78638</v>
      </c>
      <c r="J16" s="65">
        <v>1879</v>
      </c>
      <c r="K16" s="65">
        <v>9377</v>
      </c>
      <c r="L16" s="64">
        <v>89894</v>
      </c>
      <c r="M16" s="66">
        <v>1</v>
      </c>
      <c r="N16" s="67">
        <f t="shared" si="2"/>
        <v>-20.774467706409773</v>
      </c>
    </row>
    <row r="17" spans="1:14" ht="39" customHeight="1">
      <c r="A17" s="314" t="s">
        <v>104</v>
      </c>
      <c r="B17" s="315"/>
      <c r="C17" s="316"/>
      <c r="D17" s="64">
        <v>67902</v>
      </c>
      <c r="E17" s="65">
        <v>6536</v>
      </c>
      <c r="F17" s="65">
        <v>3084</v>
      </c>
      <c r="G17" s="64">
        <f t="shared" si="0"/>
        <v>77522</v>
      </c>
      <c r="H17" s="66">
        <f t="shared" si="1"/>
        <v>0.7929992006790648</v>
      </c>
      <c r="I17" s="64">
        <v>81169</v>
      </c>
      <c r="J17" s="65">
        <v>13224</v>
      </c>
      <c r="K17" s="65">
        <v>2057</v>
      </c>
      <c r="L17" s="64">
        <v>96450</v>
      </c>
      <c r="M17" s="66">
        <v>1.1</v>
      </c>
      <c r="N17" s="67">
        <f t="shared" si="2"/>
        <v>-19.624675997926385</v>
      </c>
    </row>
    <row r="18" spans="1:14" ht="39" customHeight="1">
      <c r="A18" s="314" t="s">
        <v>105</v>
      </c>
      <c r="B18" s="315"/>
      <c r="C18" s="316"/>
      <c r="D18" s="64">
        <v>108698</v>
      </c>
      <c r="E18" s="65">
        <v>2769</v>
      </c>
      <c r="F18" s="65">
        <v>21657</v>
      </c>
      <c r="G18" s="64">
        <f t="shared" si="0"/>
        <v>133124</v>
      </c>
      <c r="H18" s="66">
        <f t="shared" si="1"/>
        <v>1.3617711822605172</v>
      </c>
      <c r="I18" s="64">
        <v>213319</v>
      </c>
      <c r="J18" s="65">
        <v>2743</v>
      </c>
      <c r="K18" s="65">
        <v>28008</v>
      </c>
      <c r="L18" s="64">
        <v>244070</v>
      </c>
      <c r="M18" s="66">
        <v>2.7</v>
      </c>
      <c r="N18" s="67">
        <f t="shared" si="2"/>
        <v>-45.45663129430081</v>
      </c>
    </row>
    <row r="19" spans="1:14" ht="39" customHeight="1">
      <c r="A19" s="314" t="s">
        <v>106</v>
      </c>
      <c r="B19" s="315"/>
      <c r="C19" s="316"/>
      <c r="D19" s="64">
        <v>100463</v>
      </c>
      <c r="E19" s="65">
        <v>5710</v>
      </c>
      <c r="F19" s="65">
        <v>5632</v>
      </c>
      <c r="G19" s="64">
        <f t="shared" si="0"/>
        <v>111805</v>
      </c>
      <c r="H19" s="66">
        <f t="shared" si="1"/>
        <v>1.143691798869003</v>
      </c>
      <c r="I19" s="64">
        <v>121932</v>
      </c>
      <c r="J19" s="65">
        <v>12808</v>
      </c>
      <c r="K19" s="65">
        <v>5573</v>
      </c>
      <c r="L19" s="64">
        <v>140313</v>
      </c>
      <c r="M19" s="66">
        <v>1.5</v>
      </c>
      <c r="N19" s="67">
        <f t="shared" si="2"/>
        <v>-20.31743316727602</v>
      </c>
    </row>
    <row r="20" spans="1:14" ht="39" customHeight="1">
      <c r="A20" s="314" t="s">
        <v>107</v>
      </c>
      <c r="B20" s="315"/>
      <c r="C20" s="316"/>
      <c r="D20" s="64">
        <v>52204</v>
      </c>
      <c r="E20" s="65">
        <v>540</v>
      </c>
      <c r="F20" s="65">
        <v>2000</v>
      </c>
      <c r="G20" s="64">
        <f t="shared" si="0"/>
        <v>54744</v>
      </c>
      <c r="H20" s="66">
        <f t="shared" si="1"/>
        <v>0.5599952044835624</v>
      </c>
      <c r="I20" s="64">
        <v>67323</v>
      </c>
      <c r="J20" s="65">
        <v>2361</v>
      </c>
      <c r="K20" s="65">
        <v>3828</v>
      </c>
      <c r="L20" s="64">
        <v>73512</v>
      </c>
      <c r="M20" s="66">
        <v>0.8</v>
      </c>
      <c r="N20" s="67">
        <f t="shared" si="2"/>
        <v>-25.53052562846882</v>
      </c>
    </row>
    <row r="21" spans="1:14" ht="39" customHeight="1">
      <c r="A21" s="314" t="s">
        <v>108</v>
      </c>
      <c r="B21" s="315"/>
      <c r="C21" s="316"/>
      <c r="D21" s="64">
        <v>375948</v>
      </c>
      <c r="E21" s="65">
        <v>17759</v>
      </c>
      <c r="F21" s="65">
        <v>16836</v>
      </c>
      <c r="G21" s="64">
        <f t="shared" si="0"/>
        <v>410543</v>
      </c>
      <c r="H21" s="66">
        <f t="shared" si="1"/>
        <v>4.199585547901051</v>
      </c>
      <c r="I21" s="64">
        <v>375090</v>
      </c>
      <c r="J21" s="65">
        <v>13757</v>
      </c>
      <c r="K21" s="65">
        <v>7700</v>
      </c>
      <c r="L21" s="64">
        <v>396547</v>
      </c>
      <c r="M21" s="66">
        <v>4.3</v>
      </c>
      <c r="N21" s="67">
        <f t="shared" si="2"/>
        <v>3.529468133663853</v>
      </c>
    </row>
    <row r="22" spans="1:14" ht="39" customHeight="1">
      <c r="A22" s="314" t="s">
        <v>109</v>
      </c>
      <c r="B22" s="315"/>
      <c r="C22" s="316"/>
      <c r="D22" s="64">
        <v>69852</v>
      </c>
      <c r="E22" s="65">
        <v>1139</v>
      </c>
      <c r="F22" s="65">
        <v>5381</v>
      </c>
      <c r="G22" s="64">
        <f t="shared" si="0"/>
        <v>76372</v>
      </c>
      <c r="H22" s="66">
        <f t="shared" si="1"/>
        <v>0.7812354551515897</v>
      </c>
      <c r="I22" s="64">
        <v>86743</v>
      </c>
      <c r="J22" s="65">
        <v>1258</v>
      </c>
      <c r="K22" s="65">
        <v>5782</v>
      </c>
      <c r="L22" s="64">
        <v>93783</v>
      </c>
      <c r="M22" s="66">
        <v>1</v>
      </c>
      <c r="N22" s="67">
        <f t="shared" si="2"/>
        <v>-18.56519838350234</v>
      </c>
    </row>
    <row r="23" spans="1:14" ht="37.5" customHeight="1">
      <c r="A23" s="314" t="s">
        <v>110</v>
      </c>
      <c r="B23" s="315"/>
      <c r="C23" s="316"/>
      <c r="D23" s="64">
        <v>168680</v>
      </c>
      <c r="E23" s="65">
        <v>19144</v>
      </c>
      <c r="F23" s="65">
        <v>4139</v>
      </c>
      <c r="G23" s="64">
        <f t="shared" si="0"/>
        <v>191963</v>
      </c>
      <c r="H23" s="66">
        <f t="shared" si="1"/>
        <v>1.9636555501658277</v>
      </c>
      <c r="I23" s="64">
        <v>139129</v>
      </c>
      <c r="J23" s="65">
        <v>15964</v>
      </c>
      <c r="K23" s="65">
        <v>2981</v>
      </c>
      <c r="L23" s="64">
        <v>158074</v>
      </c>
      <c r="M23" s="66">
        <v>1.7</v>
      </c>
      <c r="N23" s="67">
        <f t="shared" si="2"/>
        <v>21.43869327024052</v>
      </c>
    </row>
    <row r="24" spans="1:14" ht="37.5" customHeight="1">
      <c r="A24" s="314" t="s">
        <v>111</v>
      </c>
      <c r="B24" s="315"/>
      <c r="C24" s="316"/>
      <c r="D24" s="64">
        <v>11879</v>
      </c>
      <c r="E24" s="65">
        <v>386</v>
      </c>
      <c r="F24" s="65">
        <v>24</v>
      </c>
      <c r="G24" s="64">
        <f t="shared" si="0"/>
        <v>12289</v>
      </c>
      <c r="H24" s="66">
        <f t="shared" si="1"/>
        <v>0.1257084076409926</v>
      </c>
      <c r="I24" s="64">
        <v>14927</v>
      </c>
      <c r="J24" s="65">
        <v>101</v>
      </c>
      <c r="K24" s="65">
        <v>0</v>
      </c>
      <c r="L24" s="64">
        <v>15028</v>
      </c>
      <c r="M24" s="66">
        <v>0.2</v>
      </c>
      <c r="N24" s="67">
        <f t="shared" si="2"/>
        <v>-18.22597817407506</v>
      </c>
    </row>
    <row r="25" spans="1:14" ht="37.5" customHeight="1">
      <c r="A25" s="314" t="s">
        <v>112</v>
      </c>
      <c r="B25" s="315"/>
      <c r="C25" s="316"/>
      <c r="D25" s="64">
        <v>8880</v>
      </c>
      <c r="E25" s="65">
        <v>721</v>
      </c>
      <c r="F25" s="65">
        <v>1530</v>
      </c>
      <c r="G25" s="64">
        <f t="shared" si="0"/>
        <v>11131</v>
      </c>
      <c r="H25" s="66">
        <f t="shared" si="1"/>
        <v>0.11386282736202201</v>
      </c>
      <c r="I25" s="64">
        <v>11682</v>
      </c>
      <c r="J25" s="65">
        <v>824</v>
      </c>
      <c r="K25" s="65">
        <v>1842</v>
      </c>
      <c r="L25" s="64">
        <v>14348</v>
      </c>
      <c r="M25" s="66">
        <v>0.2</v>
      </c>
      <c r="N25" s="67">
        <f t="shared" si="2"/>
        <v>-22.421243378868137</v>
      </c>
    </row>
    <row r="26" spans="1:14" ht="37.5" customHeight="1">
      <c r="A26" s="314" t="s">
        <v>113</v>
      </c>
      <c r="B26" s="315"/>
      <c r="C26" s="316"/>
      <c r="D26" s="64">
        <v>932</v>
      </c>
      <c r="E26" s="65">
        <v>0</v>
      </c>
      <c r="F26" s="65">
        <v>0</v>
      </c>
      <c r="G26" s="64">
        <f t="shared" si="0"/>
        <v>932</v>
      </c>
      <c r="H26" s="66" t="s">
        <v>114</v>
      </c>
      <c r="I26" s="64">
        <v>1525</v>
      </c>
      <c r="J26" s="65">
        <v>0</v>
      </c>
      <c r="K26" s="65">
        <v>0</v>
      </c>
      <c r="L26" s="64">
        <v>1525</v>
      </c>
      <c r="M26" s="66" t="s">
        <v>114</v>
      </c>
      <c r="N26" s="67">
        <f t="shared" si="2"/>
        <v>-38.885245901639344</v>
      </c>
    </row>
    <row r="27" spans="1:14" ht="37.5" customHeight="1">
      <c r="A27" s="314" t="s">
        <v>115</v>
      </c>
      <c r="B27" s="315"/>
      <c r="C27" s="316"/>
      <c r="D27" s="64">
        <v>4288</v>
      </c>
      <c r="E27" s="65">
        <v>19</v>
      </c>
      <c r="F27" s="65">
        <v>0</v>
      </c>
      <c r="G27" s="64">
        <f t="shared" si="0"/>
        <v>4307</v>
      </c>
      <c r="H27" s="66" t="s">
        <v>114</v>
      </c>
      <c r="I27" s="64">
        <v>4115</v>
      </c>
      <c r="J27" s="65">
        <v>35</v>
      </c>
      <c r="K27" s="65">
        <v>0</v>
      </c>
      <c r="L27" s="64">
        <v>4150</v>
      </c>
      <c r="M27" s="66" t="s">
        <v>114</v>
      </c>
      <c r="N27" s="67">
        <f t="shared" si="2"/>
        <v>3.783132530120482</v>
      </c>
    </row>
    <row r="28" spans="1:14" s="68" customFormat="1" ht="37.5" customHeight="1">
      <c r="A28" s="314" t="s">
        <v>116</v>
      </c>
      <c r="B28" s="315"/>
      <c r="C28" s="316"/>
      <c r="D28" s="64">
        <v>20596</v>
      </c>
      <c r="E28" s="65">
        <v>1123</v>
      </c>
      <c r="F28" s="65">
        <v>2484</v>
      </c>
      <c r="G28" s="64">
        <f t="shared" si="0"/>
        <v>24203</v>
      </c>
      <c r="H28" s="66">
        <f>G28/9775798*100</f>
        <v>0.24758081130563458</v>
      </c>
      <c r="I28" s="64">
        <v>19847</v>
      </c>
      <c r="J28" s="65">
        <v>1072</v>
      </c>
      <c r="K28" s="65">
        <v>2112</v>
      </c>
      <c r="L28" s="64">
        <v>23031</v>
      </c>
      <c r="M28" s="66">
        <v>0.3</v>
      </c>
      <c r="N28" s="67">
        <f t="shared" si="2"/>
        <v>5.08879336546394</v>
      </c>
    </row>
    <row r="29" spans="1:14" ht="37.5" customHeight="1">
      <c r="A29" s="314" t="s">
        <v>117</v>
      </c>
      <c r="B29" s="315"/>
      <c r="C29" s="316"/>
      <c r="D29" s="64">
        <v>984</v>
      </c>
      <c r="E29" s="65">
        <v>0</v>
      </c>
      <c r="F29" s="65">
        <v>0</v>
      </c>
      <c r="G29" s="64">
        <f t="shared" si="0"/>
        <v>984</v>
      </c>
      <c r="H29" s="66" t="s">
        <v>114</v>
      </c>
      <c r="I29" s="64">
        <v>4457</v>
      </c>
      <c r="J29" s="65">
        <v>0</v>
      </c>
      <c r="K29" s="65">
        <v>0</v>
      </c>
      <c r="L29" s="64">
        <v>4457</v>
      </c>
      <c r="M29" s="66" t="s">
        <v>114</v>
      </c>
      <c r="N29" s="67">
        <f t="shared" si="2"/>
        <v>-77.92236930670855</v>
      </c>
    </row>
    <row r="30" spans="1:14" ht="37.5" customHeight="1">
      <c r="A30" s="314" t="s">
        <v>118</v>
      </c>
      <c r="B30" s="315"/>
      <c r="C30" s="316"/>
      <c r="D30" s="64">
        <v>2957</v>
      </c>
      <c r="E30" s="65">
        <v>4</v>
      </c>
      <c r="F30" s="65">
        <v>0</v>
      </c>
      <c r="G30" s="64">
        <f t="shared" si="0"/>
        <v>2961</v>
      </c>
      <c r="H30" s="66" t="s">
        <v>114</v>
      </c>
      <c r="I30" s="64">
        <v>3413</v>
      </c>
      <c r="J30" s="65">
        <v>29</v>
      </c>
      <c r="K30" s="65">
        <v>0</v>
      </c>
      <c r="L30" s="64">
        <v>3442</v>
      </c>
      <c r="M30" s="66" t="s">
        <v>114</v>
      </c>
      <c r="N30" s="67">
        <f t="shared" si="2"/>
        <v>-13.974433468913421</v>
      </c>
    </row>
    <row r="31" spans="1:14" ht="37.5" customHeight="1">
      <c r="A31" s="314" t="s">
        <v>119</v>
      </c>
      <c r="B31" s="315"/>
      <c r="C31" s="316"/>
      <c r="D31" s="64">
        <v>1412</v>
      </c>
      <c r="E31" s="65">
        <v>752</v>
      </c>
      <c r="F31" s="65">
        <v>0</v>
      </c>
      <c r="G31" s="64">
        <f t="shared" si="0"/>
        <v>2164</v>
      </c>
      <c r="H31" s="66" t="s">
        <v>114</v>
      </c>
      <c r="I31" s="64">
        <v>1383</v>
      </c>
      <c r="J31" s="65">
        <v>760</v>
      </c>
      <c r="K31" s="65">
        <v>0</v>
      </c>
      <c r="L31" s="64">
        <v>2143</v>
      </c>
      <c r="M31" s="66" t="s">
        <v>114</v>
      </c>
      <c r="N31" s="67">
        <f t="shared" si="2"/>
        <v>0.979934671021932</v>
      </c>
    </row>
    <row r="32" spans="1:14" ht="37.5" customHeight="1">
      <c r="A32" s="314" t="s">
        <v>120</v>
      </c>
      <c r="B32" s="315"/>
      <c r="C32" s="316"/>
      <c r="D32" s="64">
        <v>923</v>
      </c>
      <c r="E32" s="65">
        <v>14</v>
      </c>
      <c r="F32" s="65">
        <v>0</v>
      </c>
      <c r="G32" s="64">
        <f t="shared" si="0"/>
        <v>937</v>
      </c>
      <c r="H32" s="66" t="s">
        <v>114</v>
      </c>
      <c r="I32" s="64">
        <v>1170</v>
      </c>
      <c r="J32" s="65">
        <v>3</v>
      </c>
      <c r="K32" s="65">
        <v>0</v>
      </c>
      <c r="L32" s="64">
        <v>1173</v>
      </c>
      <c r="M32" s="66" t="s">
        <v>114</v>
      </c>
      <c r="N32" s="67">
        <f t="shared" si="2"/>
        <v>-20.11935208866155</v>
      </c>
    </row>
    <row r="33" spans="1:14" ht="37.5" customHeight="1">
      <c r="A33" s="314" t="s">
        <v>121</v>
      </c>
      <c r="B33" s="315"/>
      <c r="C33" s="316"/>
      <c r="D33" s="64">
        <v>907</v>
      </c>
      <c r="E33" s="65">
        <v>727</v>
      </c>
      <c r="F33" s="65">
        <v>0</v>
      </c>
      <c r="G33" s="64">
        <f t="shared" si="0"/>
        <v>1634</v>
      </c>
      <c r="H33" s="66" t="s">
        <v>114</v>
      </c>
      <c r="I33" s="64">
        <v>1067</v>
      </c>
      <c r="J33" s="65">
        <v>646</v>
      </c>
      <c r="K33" s="65">
        <v>0</v>
      </c>
      <c r="L33" s="64">
        <v>1713</v>
      </c>
      <c r="M33" s="66" t="s">
        <v>114</v>
      </c>
      <c r="N33" s="67">
        <f t="shared" si="2"/>
        <v>-4.611792177466433</v>
      </c>
    </row>
    <row r="34" spans="1:14" ht="31.5" customHeight="1">
      <c r="A34" s="314" t="s">
        <v>122</v>
      </c>
      <c r="B34" s="315"/>
      <c r="C34" s="316"/>
      <c r="D34" s="64">
        <v>2649</v>
      </c>
      <c r="E34" s="65">
        <v>36</v>
      </c>
      <c r="F34" s="65">
        <v>0</v>
      </c>
      <c r="G34" s="64">
        <f t="shared" si="0"/>
        <v>2685</v>
      </c>
      <c r="H34" s="66" t="s">
        <v>114</v>
      </c>
      <c r="I34" s="64">
        <v>4300</v>
      </c>
      <c r="J34" s="65">
        <v>4</v>
      </c>
      <c r="K34" s="65">
        <v>15</v>
      </c>
      <c r="L34" s="64">
        <v>4319</v>
      </c>
      <c r="M34" s="66" t="s">
        <v>114</v>
      </c>
      <c r="N34" s="67">
        <f t="shared" si="2"/>
        <v>-37.83283167399861</v>
      </c>
    </row>
    <row r="35" spans="1:14" ht="39" customHeight="1">
      <c r="A35" s="314" t="s">
        <v>123</v>
      </c>
      <c r="B35" s="315"/>
      <c r="C35" s="316"/>
      <c r="D35" s="64">
        <v>3853</v>
      </c>
      <c r="E35" s="65">
        <v>0</v>
      </c>
      <c r="F35" s="65">
        <v>956</v>
      </c>
      <c r="G35" s="64">
        <f t="shared" si="0"/>
        <v>4809</v>
      </c>
      <c r="H35" s="66" t="s">
        <v>114</v>
      </c>
      <c r="I35" s="64">
        <v>4254</v>
      </c>
      <c r="J35" s="65">
        <v>0</v>
      </c>
      <c r="K35" s="65">
        <v>894</v>
      </c>
      <c r="L35" s="64">
        <v>5148</v>
      </c>
      <c r="M35" s="66">
        <v>0.1</v>
      </c>
      <c r="N35" s="67">
        <f t="shared" si="2"/>
        <v>-6.585081585081586</v>
      </c>
    </row>
    <row r="36" spans="1:14" ht="39" customHeight="1">
      <c r="A36" s="314" t="s">
        <v>124</v>
      </c>
      <c r="B36" s="315"/>
      <c r="C36" s="316"/>
      <c r="D36" s="64">
        <v>1199</v>
      </c>
      <c r="E36" s="65">
        <v>2</v>
      </c>
      <c r="F36" s="65">
        <v>0</v>
      </c>
      <c r="G36" s="64">
        <f t="shared" si="0"/>
        <v>1201</v>
      </c>
      <c r="H36" s="66" t="s">
        <v>114</v>
      </c>
      <c r="I36" s="64">
        <v>1566</v>
      </c>
      <c r="J36" s="65">
        <v>1</v>
      </c>
      <c r="K36" s="65">
        <v>0</v>
      </c>
      <c r="L36" s="64">
        <v>1567</v>
      </c>
      <c r="M36" s="66" t="s">
        <v>114</v>
      </c>
      <c r="N36" s="67">
        <f t="shared" si="2"/>
        <v>-23.35673261008296</v>
      </c>
    </row>
    <row r="37" spans="1:14" ht="39" customHeight="1">
      <c r="A37" s="314" t="s">
        <v>125</v>
      </c>
      <c r="B37" s="315"/>
      <c r="C37" s="316"/>
      <c r="D37" s="64">
        <v>550</v>
      </c>
      <c r="E37" s="65">
        <v>0</v>
      </c>
      <c r="F37" s="65">
        <v>0</v>
      </c>
      <c r="G37" s="64">
        <f t="shared" si="0"/>
        <v>550</v>
      </c>
      <c r="H37" s="66" t="s">
        <v>114</v>
      </c>
      <c r="I37" s="64">
        <v>803</v>
      </c>
      <c r="J37" s="65">
        <v>2</v>
      </c>
      <c r="K37" s="65">
        <v>0</v>
      </c>
      <c r="L37" s="64">
        <v>805</v>
      </c>
      <c r="M37" s="66" t="s">
        <v>114</v>
      </c>
      <c r="N37" s="67">
        <f t="shared" si="2"/>
        <v>-31.67701863354037</v>
      </c>
    </row>
    <row r="38" spans="1:14" ht="39" customHeight="1">
      <c r="A38" s="314" t="s">
        <v>126</v>
      </c>
      <c r="B38" s="315"/>
      <c r="C38" s="316"/>
      <c r="D38" s="64">
        <v>7116</v>
      </c>
      <c r="E38" s="65">
        <v>1104</v>
      </c>
      <c r="F38" s="65">
        <v>0</v>
      </c>
      <c r="G38" s="64">
        <f t="shared" si="0"/>
        <v>8220</v>
      </c>
      <c r="H38" s="66">
        <f>G38/9775798*100</f>
        <v>0.08408520716160461</v>
      </c>
      <c r="I38" s="64">
        <v>7771</v>
      </c>
      <c r="J38" s="65">
        <v>986</v>
      </c>
      <c r="K38" s="65">
        <v>10</v>
      </c>
      <c r="L38" s="64">
        <v>8767</v>
      </c>
      <c r="M38" s="66">
        <v>0.1</v>
      </c>
      <c r="N38" s="67">
        <f t="shared" si="2"/>
        <v>-6.239306490247519</v>
      </c>
    </row>
    <row r="39" spans="1:14" ht="39" customHeight="1">
      <c r="A39" s="314" t="s">
        <v>127</v>
      </c>
      <c r="B39" s="315"/>
      <c r="C39" s="316"/>
      <c r="D39" s="64">
        <v>2792</v>
      </c>
      <c r="E39" s="65">
        <v>6</v>
      </c>
      <c r="F39" s="65">
        <v>35</v>
      </c>
      <c r="G39" s="64">
        <f t="shared" si="0"/>
        <v>2833</v>
      </c>
      <c r="H39" s="66" t="s">
        <v>114</v>
      </c>
      <c r="I39" s="64">
        <v>3513</v>
      </c>
      <c r="J39" s="65">
        <v>17</v>
      </c>
      <c r="K39" s="65">
        <v>0</v>
      </c>
      <c r="L39" s="64">
        <v>3530</v>
      </c>
      <c r="M39" s="66" t="s">
        <v>114</v>
      </c>
      <c r="N39" s="67">
        <f t="shared" si="2"/>
        <v>-19.745042492917847</v>
      </c>
    </row>
    <row r="40" spans="1:14" ht="39" customHeight="1">
      <c r="A40" s="314" t="s">
        <v>128</v>
      </c>
      <c r="B40" s="315"/>
      <c r="C40" s="316"/>
      <c r="D40" s="64">
        <v>10032</v>
      </c>
      <c r="E40" s="65">
        <v>447</v>
      </c>
      <c r="F40" s="65">
        <v>0</v>
      </c>
      <c r="G40" s="64">
        <f t="shared" si="0"/>
        <v>10479</v>
      </c>
      <c r="H40" s="66">
        <f>G40/9775798*100</f>
        <v>0.10719329511514046</v>
      </c>
      <c r="I40" s="64">
        <v>8126</v>
      </c>
      <c r="J40" s="65">
        <v>568</v>
      </c>
      <c r="K40" s="65">
        <v>30</v>
      </c>
      <c r="L40" s="64">
        <v>8724</v>
      </c>
      <c r="M40" s="66">
        <v>0.1</v>
      </c>
      <c r="N40" s="67">
        <f t="shared" si="2"/>
        <v>20.11691884456671</v>
      </c>
    </row>
    <row r="41" spans="1:14" ht="39" customHeight="1">
      <c r="A41" s="314" t="s">
        <v>129</v>
      </c>
      <c r="B41" s="315"/>
      <c r="C41" s="316"/>
      <c r="D41" s="64">
        <v>2044</v>
      </c>
      <c r="E41" s="65">
        <v>741</v>
      </c>
      <c r="F41" s="65">
        <v>0</v>
      </c>
      <c r="G41" s="64">
        <f t="shared" si="0"/>
        <v>2785</v>
      </c>
      <c r="H41" s="66" t="s">
        <v>114</v>
      </c>
      <c r="I41" s="64">
        <v>1709</v>
      </c>
      <c r="J41" s="65">
        <v>723</v>
      </c>
      <c r="K41" s="65">
        <v>0</v>
      </c>
      <c r="L41" s="64">
        <v>2432</v>
      </c>
      <c r="M41" s="66" t="s">
        <v>114</v>
      </c>
      <c r="N41" s="67">
        <f t="shared" si="2"/>
        <v>14.514802631578947</v>
      </c>
    </row>
    <row r="42" spans="1:14" ht="39" customHeight="1">
      <c r="A42" s="314" t="s">
        <v>130</v>
      </c>
      <c r="B42" s="315"/>
      <c r="C42" s="316"/>
      <c r="D42" s="64">
        <v>0</v>
      </c>
      <c r="E42" s="65">
        <v>0</v>
      </c>
      <c r="F42" s="65">
        <v>0</v>
      </c>
      <c r="G42" s="64">
        <f t="shared" si="0"/>
        <v>0</v>
      </c>
      <c r="H42" s="66">
        <f>G42/9775798*100</f>
        <v>0</v>
      </c>
      <c r="I42" s="64">
        <v>5</v>
      </c>
      <c r="J42" s="65">
        <v>0</v>
      </c>
      <c r="K42" s="65">
        <v>0</v>
      </c>
      <c r="L42" s="64">
        <v>5</v>
      </c>
      <c r="M42" s="66" t="s">
        <v>114</v>
      </c>
      <c r="N42" s="67">
        <f t="shared" si="2"/>
        <v>-100</v>
      </c>
    </row>
    <row r="43" spans="1:14" ht="39" customHeight="1">
      <c r="A43" s="314" t="s">
        <v>131</v>
      </c>
      <c r="B43" s="315"/>
      <c r="C43" s="316"/>
      <c r="D43" s="64">
        <v>131</v>
      </c>
      <c r="E43" s="65">
        <v>0</v>
      </c>
      <c r="F43" s="65">
        <v>0</v>
      </c>
      <c r="G43" s="64">
        <f t="shared" si="0"/>
        <v>131</v>
      </c>
      <c r="H43" s="66" t="s">
        <v>114</v>
      </c>
      <c r="I43" s="64">
        <v>178</v>
      </c>
      <c r="J43" s="65">
        <v>0</v>
      </c>
      <c r="K43" s="65">
        <v>0</v>
      </c>
      <c r="L43" s="64">
        <v>178</v>
      </c>
      <c r="M43" s="66" t="s">
        <v>114</v>
      </c>
      <c r="N43" s="67">
        <f t="shared" si="2"/>
        <v>-26.40449438202247</v>
      </c>
    </row>
    <row r="44" spans="1:14" ht="39" customHeight="1">
      <c r="A44" s="311" t="s">
        <v>132</v>
      </c>
      <c r="B44" s="312"/>
      <c r="C44" s="313"/>
      <c r="D44" s="69">
        <v>154</v>
      </c>
      <c r="E44" s="70">
        <v>0</v>
      </c>
      <c r="F44" s="70">
        <v>0</v>
      </c>
      <c r="G44" s="69">
        <f t="shared" si="0"/>
        <v>154</v>
      </c>
      <c r="H44" s="71" t="s">
        <v>114</v>
      </c>
      <c r="I44" s="69">
        <v>16</v>
      </c>
      <c r="J44" s="70">
        <v>0</v>
      </c>
      <c r="K44" s="70">
        <v>0</v>
      </c>
      <c r="L44" s="69">
        <v>16</v>
      </c>
      <c r="M44" s="71" t="s">
        <v>114</v>
      </c>
      <c r="N44" s="72">
        <f t="shared" si="2"/>
        <v>862.5</v>
      </c>
    </row>
    <row r="45" spans="1:13" s="74" customFormat="1" ht="12.75" customHeight="1">
      <c r="A45" s="73" t="s">
        <v>133</v>
      </c>
      <c r="E45" s="75" t="s">
        <v>134</v>
      </c>
      <c r="F45" s="76" t="s">
        <v>135</v>
      </c>
      <c r="H45" s="77" t="s">
        <v>136</v>
      </c>
      <c r="I45" s="76" t="s">
        <v>137</v>
      </c>
      <c r="K45" s="77"/>
      <c r="L45" s="78"/>
      <c r="M45" s="79"/>
    </row>
    <row r="46" spans="1:13" s="74" customFormat="1" ht="12.75" customHeight="1">
      <c r="A46" s="80" t="s">
        <v>138</v>
      </c>
      <c r="E46" s="79"/>
      <c r="F46" s="74" t="s">
        <v>139</v>
      </c>
      <c r="H46" s="79"/>
      <c r="I46" s="74" t="s">
        <v>140</v>
      </c>
      <c r="K46" s="79"/>
      <c r="M46" s="79"/>
    </row>
    <row r="47" spans="1:13" s="74" customFormat="1" ht="12.75" customHeight="1">
      <c r="A47" s="81" t="s">
        <v>141</v>
      </c>
      <c r="E47" s="79"/>
      <c r="F47" s="82" t="s">
        <v>142</v>
      </c>
      <c r="H47" s="79"/>
      <c r="I47" s="82" t="s">
        <v>143</v>
      </c>
      <c r="K47" s="79"/>
      <c r="L47" s="82"/>
      <c r="M47" s="79"/>
    </row>
  </sheetData>
  <mergeCells count="43">
    <mergeCell ref="A11:C11"/>
    <mergeCell ref="D5:D9"/>
    <mergeCell ref="D10:H10"/>
    <mergeCell ref="I10:M10"/>
    <mergeCell ref="A5:C10"/>
    <mergeCell ref="M5:M9"/>
    <mergeCell ref="L5:L9"/>
    <mergeCell ref="I5:I9"/>
    <mergeCell ref="G5:G9"/>
    <mergeCell ref="H5:H9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4:C44"/>
    <mergeCell ref="A40:C40"/>
    <mergeCell ref="A41:C41"/>
    <mergeCell ref="A42:C42"/>
    <mergeCell ref="A43:C43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Roman,標準"&amp;P/&amp;N</oddHeader>
  </headerFooter>
  <rowBreaks count="2" manualBreakCount="2">
    <brk id="22" max="13" man="1"/>
    <brk id="3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Q17"/>
  <sheetViews>
    <sheetView zoomScale="110" zoomScaleNormal="110" zoomScaleSheetLayoutView="100" workbookViewId="0" topLeftCell="A1">
      <selection activeCell="A3" sqref="A3"/>
    </sheetView>
  </sheetViews>
  <sheetFormatPr defaultColWidth="9.00390625" defaultRowHeight="16.5"/>
  <cols>
    <col min="1" max="1" width="2.375" style="132" customWidth="1"/>
    <col min="2" max="2" width="18.00390625" style="132" customWidth="1"/>
    <col min="3" max="5" width="8.125" style="132" customWidth="1"/>
    <col min="6" max="7" width="9.375" style="132" customWidth="1"/>
    <col min="8" max="8" width="12.00390625" style="132" customWidth="1"/>
    <col min="9" max="10" width="8.125" style="132" customWidth="1"/>
    <col min="11" max="11" width="14.625" style="132" customWidth="1"/>
    <col min="12" max="13" width="9.375" style="132" customWidth="1"/>
    <col min="14" max="14" width="12.00390625" style="132" customWidth="1"/>
    <col min="15" max="16" width="8.125" style="132" customWidth="1"/>
    <col min="17" max="17" width="9.375" style="132" customWidth="1"/>
    <col min="18" max="16384" width="8.00390625" style="132" customWidth="1"/>
  </cols>
  <sheetData>
    <row r="1" spans="1:2" s="84" customFormat="1" ht="14.25" customHeight="1">
      <c r="A1" s="48">
        <v>4</v>
      </c>
      <c r="B1" s="83" t="s">
        <v>145</v>
      </c>
    </row>
    <row r="2" spans="1:2" s="84" customFormat="1" ht="14.25" customHeight="1">
      <c r="A2" s="85"/>
      <c r="B2" s="86" t="s">
        <v>146</v>
      </c>
    </row>
    <row r="3" spans="1:2" s="84" customFormat="1" ht="24" customHeight="1">
      <c r="A3" s="85"/>
      <c r="B3" s="87" t="s">
        <v>147</v>
      </c>
    </row>
    <row r="4" spans="1:17" s="90" customFormat="1" ht="15.75" customHeight="1">
      <c r="A4" s="353" t="s">
        <v>148</v>
      </c>
      <c r="B4" s="354"/>
      <c r="C4" s="361" t="s">
        <v>149</v>
      </c>
      <c r="D4" s="348"/>
      <c r="E4" s="349"/>
      <c r="F4" s="361" t="s">
        <v>150</v>
      </c>
      <c r="G4" s="348"/>
      <c r="H4" s="349"/>
      <c r="I4" s="344" t="s">
        <v>151</v>
      </c>
      <c r="J4" s="345"/>
      <c r="K4" s="346"/>
      <c r="L4" s="347" t="s">
        <v>152</v>
      </c>
      <c r="M4" s="348"/>
      <c r="N4" s="349"/>
      <c r="O4" s="88" t="s">
        <v>153</v>
      </c>
      <c r="P4" s="89"/>
      <c r="Q4" s="89"/>
    </row>
    <row r="5" spans="1:17" s="90" customFormat="1" ht="15.75" customHeight="1">
      <c r="A5" s="355"/>
      <c r="B5" s="356"/>
      <c r="C5" s="350" t="s">
        <v>154</v>
      </c>
      <c r="D5" s="351"/>
      <c r="E5" s="352"/>
      <c r="F5" s="350" t="s">
        <v>155</v>
      </c>
      <c r="G5" s="351"/>
      <c r="H5" s="352"/>
      <c r="I5" s="341" t="s">
        <v>156</v>
      </c>
      <c r="J5" s="342"/>
      <c r="K5" s="343"/>
      <c r="L5" s="350" t="s">
        <v>157</v>
      </c>
      <c r="M5" s="351"/>
      <c r="N5" s="352"/>
      <c r="O5" s="91" t="s">
        <v>158</v>
      </c>
      <c r="P5" s="92"/>
      <c r="Q5" s="92"/>
    </row>
    <row r="6" spans="1:17" s="90" customFormat="1" ht="15.75" customHeight="1">
      <c r="A6" s="355"/>
      <c r="B6" s="356"/>
      <c r="C6" s="93" t="s">
        <v>159</v>
      </c>
      <c r="D6" s="92"/>
      <c r="E6" s="94"/>
      <c r="F6" s="362" t="s">
        <v>160</v>
      </c>
      <c r="G6" s="363"/>
      <c r="H6" s="364"/>
      <c r="I6" s="350" t="s">
        <v>161</v>
      </c>
      <c r="J6" s="351"/>
      <c r="K6" s="352"/>
      <c r="L6" s="341" t="s">
        <v>144</v>
      </c>
      <c r="M6" s="342"/>
      <c r="N6" s="343"/>
      <c r="O6" s="95" t="s">
        <v>162</v>
      </c>
      <c r="P6" s="96"/>
      <c r="Q6" s="96"/>
    </row>
    <row r="7" spans="1:17" s="90" customFormat="1" ht="82.5" customHeight="1">
      <c r="A7" s="357"/>
      <c r="B7" s="358"/>
      <c r="C7" s="97">
        <v>2013</v>
      </c>
      <c r="D7" s="97">
        <v>2012</v>
      </c>
      <c r="E7" s="98" t="s">
        <v>163</v>
      </c>
      <c r="F7" s="97">
        <v>2013</v>
      </c>
      <c r="G7" s="97">
        <v>2012</v>
      </c>
      <c r="H7" s="99" t="s">
        <v>164</v>
      </c>
      <c r="I7" s="97">
        <v>2013</v>
      </c>
      <c r="J7" s="97" t="s">
        <v>165</v>
      </c>
      <c r="K7" s="98" t="s">
        <v>166</v>
      </c>
      <c r="L7" s="97">
        <v>2013</v>
      </c>
      <c r="M7" s="97">
        <v>2012</v>
      </c>
      <c r="N7" s="99" t="s">
        <v>164</v>
      </c>
      <c r="O7" s="100">
        <v>2013</v>
      </c>
      <c r="P7" s="100">
        <v>2012</v>
      </c>
      <c r="Q7" s="101" t="s">
        <v>163</v>
      </c>
    </row>
    <row r="8" spans="1:17" s="111" customFormat="1" ht="52.5" customHeight="1">
      <c r="A8" s="359" t="s">
        <v>167</v>
      </c>
      <c r="B8" s="360"/>
      <c r="C8" s="102">
        <v>98</v>
      </c>
      <c r="D8" s="102">
        <v>100</v>
      </c>
      <c r="E8" s="103">
        <v>-2</v>
      </c>
      <c r="F8" s="104">
        <v>27764</v>
      </c>
      <c r="G8" s="104">
        <v>26069</v>
      </c>
      <c r="H8" s="105">
        <v>6.5</v>
      </c>
      <c r="I8" s="106">
        <v>83.1</v>
      </c>
      <c r="J8" s="106">
        <v>83.6</v>
      </c>
      <c r="K8" s="107">
        <v>-0.5</v>
      </c>
      <c r="L8" s="108">
        <v>10670599</v>
      </c>
      <c r="M8" s="108">
        <v>9541397</v>
      </c>
      <c r="N8" s="109">
        <v>11.8</v>
      </c>
      <c r="O8" s="106">
        <v>1.4</v>
      </c>
      <c r="P8" s="106">
        <v>1.4</v>
      </c>
      <c r="Q8" s="110">
        <v>0</v>
      </c>
    </row>
    <row r="9" spans="1:17" s="111" customFormat="1" ht="52.5" customHeight="1">
      <c r="A9" s="365" t="s">
        <v>168</v>
      </c>
      <c r="B9" s="360"/>
      <c r="C9" s="112">
        <v>65</v>
      </c>
      <c r="D9" s="112">
        <v>67</v>
      </c>
      <c r="E9" s="113">
        <v>-2</v>
      </c>
      <c r="F9" s="114">
        <v>27128</v>
      </c>
      <c r="G9" s="114">
        <v>25436</v>
      </c>
      <c r="H9" s="115">
        <v>6.7</v>
      </c>
      <c r="I9" s="106">
        <v>83.6</v>
      </c>
      <c r="J9" s="106">
        <v>84.2</v>
      </c>
      <c r="K9" s="107">
        <v>-0.6</v>
      </c>
      <c r="L9" s="108">
        <v>10503589</v>
      </c>
      <c r="M9" s="108">
        <v>9374790</v>
      </c>
      <c r="N9" s="109">
        <v>12</v>
      </c>
      <c r="O9" s="106">
        <v>1.4</v>
      </c>
      <c r="P9" s="106">
        <v>1.4</v>
      </c>
      <c r="Q9" s="110">
        <v>0</v>
      </c>
    </row>
    <row r="10" spans="1:17" s="111" customFormat="1" ht="52.5" customHeight="1">
      <c r="A10" s="365" t="s">
        <v>169</v>
      </c>
      <c r="B10" s="360"/>
      <c r="C10" s="112">
        <v>27</v>
      </c>
      <c r="D10" s="112">
        <v>28</v>
      </c>
      <c r="E10" s="113">
        <v>-1</v>
      </c>
      <c r="F10" s="114">
        <v>18371</v>
      </c>
      <c r="G10" s="114">
        <v>16626</v>
      </c>
      <c r="H10" s="115">
        <v>10.5</v>
      </c>
      <c r="I10" s="106">
        <v>83.5</v>
      </c>
      <c r="J10" s="106">
        <v>83.9</v>
      </c>
      <c r="K10" s="107">
        <v>-0.4</v>
      </c>
      <c r="L10" s="108">
        <v>6381551</v>
      </c>
      <c r="M10" s="108">
        <v>5273534</v>
      </c>
      <c r="N10" s="109">
        <v>21</v>
      </c>
      <c r="O10" s="106">
        <v>1.5</v>
      </c>
      <c r="P10" s="106">
        <v>1.6</v>
      </c>
      <c r="Q10" s="110">
        <v>-0.1</v>
      </c>
    </row>
    <row r="11" spans="1:17" s="111" customFormat="1" ht="52.5" customHeight="1">
      <c r="A11" s="365" t="s">
        <v>170</v>
      </c>
      <c r="B11" s="360"/>
      <c r="C11" s="112">
        <v>14</v>
      </c>
      <c r="D11" s="112">
        <v>14</v>
      </c>
      <c r="E11" s="113">
        <v>0</v>
      </c>
      <c r="F11" s="114">
        <v>5565</v>
      </c>
      <c r="G11" s="114">
        <v>5562</v>
      </c>
      <c r="H11" s="115">
        <v>0.1</v>
      </c>
      <c r="I11" s="106">
        <v>85.2</v>
      </c>
      <c r="J11" s="106">
        <v>86</v>
      </c>
      <c r="K11" s="107">
        <v>-0.8</v>
      </c>
      <c r="L11" s="108">
        <v>2703075</v>
      </c>
      <c r="M11" s="108">
        <v>2643927</v>
      </c>
      <c r="N11" s="109">
        <v>2.2</v>
      </c>
      <c r="O11" s="106">
        <v>1.2</v>
      </c>
      <c r="P11" s="106">
        <v>1.1</v>
      </c>
      <c r="Q11" s="110">
        <v>0.1</v>
      </c>
    </row>
    <row r="12" spans="1:17" s="111" customFormat="1" ht="52.5" customHeight="1">
      <c r="A12" s="365" t="s">
        <v>171</v>
      </c>
      <c r="B12" s="360"/>
      <c r="C12" s="112">
        <v>12</v>
      </c>
      <c r="D12" s="112">
        <v>12</v>
      </c>
      <c r="E12" s="113">
        <v>0</v>
      </c>
      <c r="F12" s="114">
        <v>2412</v>
      </c>
      <c r="G12" s="114">
        <v>2410</v>
      </c>
      <c r="H12" s="115">
        <v>0.1</v>
      </c>
      <c r="I12" s="106">
        <v>85.3</v>
      </c>
      <c r="J12" s="106">
        <v>85.2</v>
      </c>
      <c r="K12" s="107">
        <v>0.1</v>
      </c>
      <c r="L12" s="108">
        <v>1068976</v>
      </c>
      <c r="M12" s="108">
        <v>1041306</v>
      </c>
      <c r="N12" s="109">
        <v>2.7</v>
      </c>
      <c r="O12" s="106">
        <v>1.2</v>
      </c>
      <c r="P12" s="106">
        <v>1.3</v>
      </c>
      <c r="Q12" s="110">
        <v>-0.1</v>
      </c>
    </row>
    <row r="13" spans="1:17" s="111" customFormat="1" ht="52.5" customHeight="1">
      <c r="A13" s="365" t="s">
        <v>172</v>
      </c>
      <c r="B13" s="360"/>
      <c r="C13" s="112">
        <v>12</v>
      </c>
      <c r="D13" s="112">
        <v>13</v>
      </c>
      <c r="E13" s="113">
        <v>-1</v>
      </c>
      <c r="F13" s="114">
        <v>780</v>
      </c>
      <c r="G13" s="114">
        <v>838</v>
      </c>
      <c r="H13" s="115">
        <v>-6.9</v>
      </c>
      <c r="I13" s="106">
        <v>71.9</v>
      </c>
      <c r="J13" s="106">
        <v>75.6</v>
      </c>
      <c r="K13" s="107">
        <v>-3.7</v>
      </c>
      <c r="L13" s="108">
        <v>349987</v>
      </c>
      <c r="M13" s="108">
        <v>416023</v>
      </c>
      <c r="N13" s="109">
        <v>-15.9</v>
      </c>
      <c r="O13" s="106">
        <v>1.2</v>
      </c>
      <c r="P13" s="106">
        <v>1.1</v>
      </c>
      <c r="Q13" s="110">
        <v>0.1</v>
      </c>
    </row>
    <row r="14" spans="1:17" s="111" customFormat="1" ht="52.5" customHeight="1">
      <c r="A14" s="366" t="s">
        <v>173</v>
      </c>
      <c r="B14" s="367"/>
      <c r="C14" s="116">
        <v>33</v>
      </c>
      <c r="D14" s="116">
        <v>33</v>
      </c>
      <c r="E14" s="117">
        <v>0</v>
      </c>
      <c r="F14" s="118">
        <v>636</v>
      </c>
      <c r="G14" s="118">
        <v>633</v>
      </c>
      <c r="H14" s="119">
        <v>0.5</v>
      </c>
      <c r="I14" s="120">
        <v>60.7</v>
      </c>
      <c r="J14" s="120">
        <v>61.4</v>
      </c>
      <c r="K14" s="121">
        <v>-0.7</v>
      </c>
      <c r="L14" s="122">
        <v>167010</v>
      </c>
      <c r="M14" s="122">
        <v>166607</v>
      </c>
      <c r="N14" s="123">
        <v>0.2</v>
      </c>
      <c r="O14" s="120">
        <v>1.4</v>
      </c>
      <c r="P14" s="120">
        <v>1.4</v>
      </c>
      <c r="Q14" s="124">
        <v>0</v>
      </c>
    </row>
    <row r="15" spans="1:13" s="126" customFormat="1" ht="13.5" customHeight="1">
      <c r="A15" s="125" t="s">
        <v>174</v>
      </c>
      <c r="B15" s="81"/>
      <c r="C15" s="81"/>
      <c r="D15" s="81"/>
      <c r="G15" s="127" t="s">
        <v>175</v>
      </c>
      <c r="H15" s="128" t="s">
        <v>397</v>
      </c>
      <c r="J15" s="75" t="s">
        <v>176</v>
      </c>
      <c r="K15" s="76" t="s">
        <v>177</v>
      </c>
      <c r="L15" s="77"/>
      <c r="M15" s="78"/>
    </row>
    <row r="16" spans="1:13" s="126" customFormat="1" ht="13.5" customHeight="1">
      <c r="A16" s="129" t="s">
        <v>178</v>
      </c>
      <c r="B16" s="81"/>
      <c r="C16" s="81"/>
      <c r="D16" s="81"/>
      <c r="H16" s="130" t="s">
        <v>179</v>
      </c>
      <c r="J16" s="79"/>
      <c r="K16" s="74" t="s">
        <v>180</v>
      </c>
      <c r="L16" s="79"/>
      <c r="M16" s="74"/>
    </row>
    <row r="17" spans="1:13" s="126" customFormat="1" ht="13.5" customHeight="1">
      <c r="A17" s="129" t="s">
        <v>181</v>
      </c>
      <c r="B17" s="81"/>
      <c r="C17" s="81"/>
      <c r="D17" s="81"/>
      <c r="H17" s="131" t="s">
        <v>398</v>
      </c>
      <c r="J17" s="79"/>
      <c r="K17" s="82" t="s">
        <v>182</v>
      </c>
      <c r="L17" s="79"/>
      <c r="M17" s="82"/>
    </row>
  </sheetData>
  <mergeCells count="19">
    <mergeCell ref="A13:B13"/>
    <mergeCell ref="A14:B14"/>
    <mergeCell ref="A9:B9"/>
    <mergeCell ref="A10:B10"/>
    <mergeCell ref="A11:B11"/>
    <mergeCell ref="A12:B12"/>
    <mergeCell ref="A4:B7"/>
    <mergeCell ref="A8:B8"/>
    <mergeCell ref="C4:E4"/>
    <mergeCell ref="I6:K6"/>
    <mergeCell ref="C5:E5"/>
    <mergeCell ref="F4:H4"/>
    <mergeCell ref="F5:H5"/>
    <mergeCell ref="F6:H6"/>
    <mergeCell ref="L6:N6"/>
    <mergeCell ref="I4:K4"/>
    <mergeCell ref="L4:N4"/>
    <mergeCell ref="I5:K5"/>
    <mergeCell ref="L5:N5"/>
  </mergeCells>
  <printOptions horizontalCentered="1"/>
  <pageMargins left="0.7874015748031497" right="0.5905511811023623" top="0.984251968503937" bottom="0.7874015748031497" header="0.6692913385826772" footer="0.5905511811023623"/>
  <pageSetup fitToHeight="3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K67"/>
  <sheetViews>
    <sheetView zoomScale="110" zoomScaleNormal="110" zoomScaleSheetLayoutView="115" workbookViewId="0" topLeftCell="A1">
      <selection activeCell="A3" sqref="A3"/>
    </sheetView>
  </sheetViews>
  <sheetFormatPr defaultColWidth="9.00390625" defaultRowHeight="16.5"/>
  <cols>
    <col min="1" max="1" width="4.125" style="53" customWidth="1"/>
    <col min="2" max="2" width="27.25390625" style="53" customWidth="1"/>
    <col min="3" max="3" width="5.125" style="53" customWidth="1"/>
    <col min="4" max="10" width="12.50390625" style="53" customWidth="1"/>
    <col min="11" max="11" width="13.25390625" style="53" customWidth="1"/>
    <col min="12" max="16384" width="8.00390625" style="53" customWidth="1"/>
  </cols>
  <sheetData>
    <row r="1" spans="1:2" s="50" customFormat="1" ht="14.25" customHeight="1">
      <c r="A1" s="48">
        <v>5</v>
      </c>
      <c r="B1" s="133" t="s">
        <v>185</v>
      </c>
    </row>
    <row r="2" spans="2:11" s="50" customFormat="1" ht="14.25" customHeight="1">
      <c r="B2" s="51" t="s">
        <v>186</v>
      </c>
      <c r="C2" s="134"/>
      <c r="D2" s="134"/>
      <c r="E2" s="134"/>
      <c r="I2" s="134"/>
      <c r="J2" s="134"/>
      <c r="K2" s="134"/>
    </row>
    <row r="3" s="50" customFormat="1" ht="14.25" customHeight="1">
      <c r="B3" s="51" t="s">
        <v>187</v>
      </c>
    </row>
    <row r="4" spans="8:11" s="126" customFormat="1" ht="12">
      <c r="H4" s="135"/>
      <c r="I4" s="135"/>
      <c r="J4" s="135"/>
      <c r="K4" s="136" t="s">
        <v>188</v>
      </c>
    </row>
    <row r="5" spans="1:11" ht="13.5" customHeight="1">
      <c r="A5" s="137"/>
      <c r="B5" s="138"/>
      <c r="C5" s="139" t="s">
        <v>189</v>
      </c>
      <c r="D5" s="373" t="s">
        <v>190</v>
      </c>
      <c r="E5" s="374"/>
      <c r="F5" s="374"/>
      <c r="G5" s="375"/>
      <c r="H5" s="140"/>
      <c r="I5" s="368" t="s">
        <v>191</v>
      </c>
      <c r="J5" s="368" t="s">
        <v>192</v>
      </c>
      <c r="K5" s="327" t="s">
        <v>164</v>
      </c>
    </row>
    <row r="6" spans="2:11" ht="15.75" customHeight="1">
      <c r="B6" s="371" t="s">
        <v>193</v>
      </c>
      <c r="C6" s="372"/>
      <c r="D6" s="376"/>
      <c r="E6" s="377"/>
      <c r="F6" s="377"/>
      <c r="G6" s="378"/>
      <c r="H6" s="141" t="s">
        <v>183</v>
      </c>
      <c r="I6" s="369"/>
      <c r="J6" s="369"/>
      <c r="K6" s="330"/>
    </row>
    <row r="7" spans="2:11" ht="15.75" customHeight="1">
      <c r="B7" s="371" t="s">
        <v>194</v>
      </c>
      <c r="C7" s="372"/>
      <c r="D7" s="379"/>
      <c r="E7" s="380"/>
      <c r="F7" s="380"/>
      <c r="G7" s="381"/>
      <c r="H7" s="142"/>
      <c r="I7" s="369"/>
      <c r="J7" s="369"/>
      <c r="K7" s="330"/>
    </row>
    <row r="8" spans="1:11" ht="15.75" customHeight="1">
      <c r="A8" s="143" t="s">
        <v>184</v>
      </c>
      <c r="B8" s="144"/>
      <c r="C8" s="145"/>
      <c r="D8" s="146" t="s">
        <v>195</v>
      </c>
      <c r="E8" s="147" t="s">
        <v>196</v>
      </c>
      <c r="F8" s="146" t="s">
        <v>197</v>
      </c>
      <c r="G8" s="146" t="s">
        <v>198</v>
      </c>
      <c r="H8" s="142" t="s">
        <v>199</v>
      </c>
      <c r="I8" s="369"/>
      <c r="J8" s="369"/>
      <c r="K8" s="330"/>
    </row>
    <row r="9" spans="1:11" ht="15.75" customHeight="1">
      <c r="A9" s="90" t="s">
        <v>200</v>
      </c>
      <c r="B9" s="148"/>
      <c r="C9" s="149"/>
      <c r="D9" s="150" t="s">
        <v>201</v>
      </c>
      <c r="E9" s="151" t="s">
        <v>202</v>
      </c>
      <c r="F9" s="152" t="s">
        <v>203</v>
      </c>
      <c r="G9" s="152" t="s">
        <v>204</v>
      </c>
      <c r="H9" s="142" t="s">
        <v>205</v>
      </c>
      <c r="I9" s="369"/>
      <c r="J9" s="369"/>
      <c r="K9" s="330"/>
    </row>
    <row r="10" spans="1:11" ht="15.75" customHeight="1">
      <c r="A10" s="153" t="s">
        <v>206</v>
      </c>
      <c r="B10" s="154"/>
      <c r="C10" s="155"/>
      <c r="D10" s="156" t="s">
        <v>207</v>
      </c>
      <c r="E10" s="157" t="s">
        <v>208</v>
      </c>
      <c r="F10" s="158" t="s">
        <v>209</v>
      </c>
      <c r="G10" s="158" t="s">
        <v>210</v>
      </c>
      <c r="H10" s="154"/>
      <c r="I10" s="370"/>
      <c r="J10" s="370"/>
      <c r="K10" s="332"/>
    </row>
    <row r="11" spans="1:11" ht="17.25" customHeight="1">
      <c r="A11" s="317" t="s">
        <v>167</v>
      </c>
      <c r="B11" s="318"/>
      <c r="C11" s="159">
        <v>2013</v>
      </c>
      <c r="D11" s="160">
        <v>6381551</v>
      </c>
      <c r="E11" s="160">
        <v>2703075</v>
      </c>
      <c r="F11" s="160">
        <v>1068976</v>
      </c>
      <c r="G11" s="160">
        <v>349987</v>
      </c>
      <c r="H11" s="160">
        <v>167010</v>
      </c>
      <c r="I11" s="160">
        <v>10670599</v>
      </c>
      <c r="J11" s="161">
        <v>100</v>
      </c>
      <c r="K11" s="161">
        <f>(I11-I12)/I12*100</f>
        <v>11.834765915305693</v>
      </c>
    </row>
    <row r="12" spans="1:11" s="163" customFormat="1" ht="33" customHeight="1">
      <c r="A12" s="318"/>
      <c r="B12" s="318"/>
      <c r="C12" s="162">
        <v>2012</v>
      </c>
      <c r="D12" s="160">
        <v>5273534</v>
      </c>
      <c r="E12" s="160">
        <v>2643927</v>
      </c>
      <c r="F12" s="160">
        <v>1041306</v>
      </c>
      <c r="G12" s="160">
        <v>416023</v>
      </c>
      <c r="H12" s="160">
        <v>166607</v>
      </c>
      <c r="I12" s="160">
        <v>9541397</v>
      </c>
      <c r="J12" s="161">
        <v>100</v>
      </c>
      <c r="K12" s="161"/>
    </row>
    <row r="13" spans="1:11" ht="17.25" customHeight="1">
      <c r="A13" s="317" t="s">
        <v>211</v>
      </c>
      <c r="B13" s="318"/>
      <c r="C13" s="164">
        <v>2013</v>
      </c>
      <c r="D13" s="160">
        <v>3267361</v>
      </c>
      <c r="E13" s="160">
        <v>1854364</v>
      </c>
      <c r="F13" s="160">
        <v>785769</v>
      </c>
      <c r="G13" s="160">
        <v>276104</v>
      </c>
      <c r="H13" s="160">
        <v>135890</v>
      </c>
      <c r="I13" s="160">
        <v>6319488</v>
      </c>
      <c r="J13" s="165">
        <f>I13/10670599*100</f>
        <v>59.22336693563314</v>
      </c>
      <c r="K13" s="161">
        <f>(I13-I14)/I14*100</f>
        <v>17.62180706301727</v>
      </c>
    </row>
    <row r="14" spans="1:11" s="163" customFormat="1" ht="33" customHeight="1">
      <c r="A14" s="318"/>
      <c r="B14" s="318"/>
      <c r="C14" s="162" t="s">
        <v>212</v>
      </c>
      <c r="D14" s="160">
        <v>2520228</v>
      </c>
      <c r="E14" s="160">
        <v>1658341</v>
      </c>
      <c r="F14" s="160">
        <v>717061</v>
      </c>
      <c r="G14" s="160">
        <v>339790</v>
      </c>
      <c r="H14" s="160">
        <v>137298</v>
      </c>
      <c r="I14" s="160">
        <v>5372718</v>
      </c>
      <c r="J14" s="165">
        <f>I14/9541397*100</f>
        <v>56.309552993130886</v>
      </c>
      <c r="K14" s="165"/>
    </row>
    <row r="15" spans="1:11" ht="17.25" customHeight="1">
      <c r="A15" s="317" t="s">
        <v>213</v>
      </c>
      <c r="B15" s="318"/>
      <c r="C15" s="164">
        <v>2013</v>
      </c>
      <c r="D15" s="160">
        <v>1284148</v>
      </c>
      <c r="E15" s="160">
        <v>346987</v>
      </c>
      <c r="F15" s="160">
        <v>78088</v>
      </c>
      <c r="G15" s="160">
        <v>20367</v>
      </c>
      <c r="H15" s="160">
        <v>13517</v>
      </c>
      <c r="I15" s="160">
        <v>1743107</v>
      </c>
      <c r="J15" s="165">
        <f>I15/10670599*100</f>
        <v>16.33560590178677</v>
      </c>
      <c r="K15" s="161">
        <f>(I15-I16)/I16*100</f>
        <v>2.423822918141771</v>
      </c>
    </row>
    <row r="16" spans="1:11" s="163" customFormat="1" ht="33" customHeight="1">
      <c r="A16" s="318"/>
      <c r="B16" s="318"/>
      <c r="C16" s="162" t="s">
        <v>212</v>
      </c>
      <c r="D16" s="160">
        <v>1126368</v>
      </c>
      <c r="E16" s="160">
        <v>444160</v>
      </c>
      <c r="F16" s="160">
        <v>88947</v>
      </c>
      <c r="G16" s="160">
        <v>27726</v>
      </c>
      <c r="H16" s="160">
        <v>14656</v>
      </c>
      <c r="I16" s="160">
        <v>1701857</v>
      </c>
      <c r="J16" s="165">
        <f>I16/9541397*100</f>
        <v>17.836559992210784</v>
      </c>
      <c r="K16" s="165"/>
    </row>
    <row r="17" spans="1:11" ht="17.25" customHeight="1">
      <c r="A17" s="317" t="s">
        <v>214</v>
      </c>
      <c r="B17" s="318"/>
      <c r="C17" s="164">
        <v>2013</v>
      </c>
      <c r="D17" s="160">
        <v>479891</v>
      </c>
      <c r="E17" s="160">
        <v>92331</v>
      </c>
      <c r="F17" s="160">
        <v>61698</v>
      </c>
      <c r="G17" s="160">
        <v>14463</v>
      </c>
      <c r="H17" s="160">
        <v>6196</v>
      </c>
      <c r="I17" s="160">
        <v>654579</v>
      </c>
      <c r="J17" s="165">
        <f>I17/10670599*100</f>
        <v>6.134416633967784</v>
      </c>
      <c r="K17" s="161">
        <f>(I17-I18)/I18*100</f>
        <v>-0.23653813034287358</v>
      </c>
    </row>
    <row r="18" spans="1:11" s="163" customFormat="1" ht="33" customHeight="1">
      <c r="A18" s="318"/>
      <c r="B18" s="318"/>
      <c r="C18" s="162" t="s">
        <v>212</v>
      </c>
      <c r="D18" s="160">
        <v>468383</v>
      </c>
      <c r="E18" s="160">
        <v>110598</v>
      </c>
      <c r="F18" s="160">
        <v>61146</v>
      </c>
      <c r="G18" s="160">
        <v>9424</v>
      </c>
      <c r="H18" s="160">
        <v>6580</v>
      </c>
      <c r="I18" s="160">
        <v>656131</v>
      </c>
      <c r="J18" s="165">
        <f>I18/9541397*100</f>
        <v>6.876676444759609</v>
      </c>
      <c r="K18" s="165"/>
    </row>
    <row r="19" spans="1:11" ht="17.25" customHeight="1">
      <c r="A19" s="317" t="s">
        <v>215</v>
      </c>
      <c r="B19" s="318"/>
      <c r="C19" s="164">
        <v>2013</v>
      </c>
      <c r="D19" s="160">
        <v>285081</v>
      </c>
      <c r="E19" s="160">
        <v>74344</v>
      </c>
      <c r="F19" s="160">
        <v>21343</v>
      </c>
      <c r="G19" s="160">
        <v>3276</v>
      </c>
      <c r="H19" s="160">
        <v>1783</v>
      </c>
      <c r="I19" s="160">
        <v>385827</v>
      </c>
      <c r="J19" s="165">
        <f>I19/10670599*100</f>
        <v>3.615795139523095</v>
      </c>
      <c r="K19" s="161">
        <f>(I19-I20)/I20*100</f>
        <v>6.354351870994418</v>
      </c>
    </row>
    <row r="20" spans="1:11" s="163" customFormat="1" ht="33" customHeight="1">
      <c r="A20" s="318"/>
      <c r="B20" s="318"/>
      <c r="C20" s="162" t="s">
        <v>212</v>
      </c>
      <c r="D20" s="160">
        <v>267263</v>
      </c>
      <c r="E20" s="160">
        <v>66436</v>
      </c>
      <c r="F20" s="160">
        <v>24751</v>
      </c>
      <c r="G20" s="160">
        <v>2731</v>
      </c>
      <c r="H20" s="160">
        <v>1594</v>
      </c>
      <c r="I20" s="160">
        <v>362775</v>
      </c>
      <c r="J20" s="165">
        <f>I20/9541397*100</f>
        <v>3.8021161890653956</v>
      </c>
      <c r="K20" s="165"/>
    </row>
    <row r="21" spans="1:11" ht="17.25" customHeight="1">
      <c r="A21" s="317" t="s">
        <v>216</v>
      </c>
      <c r="B21" s="318"/>
      <c r="C21" s="164">
        <v>2013</v>
      </c>
      <c r="D21" s="160">
        <v>124310</v>
      </c>
      <c r="E21" s="160">
        <v>36575</v>
      </c>
      <c r="F21" s="160">
        <v>17982</v>
      </c>
      <c r="G21" s="160">
        <v>2157</v>
      </c>
      <c r="H21" s="160">
        <v>640</v>
      </c>
      <c r="I21" s="160">
        <v>181664</v>
      </c>
      <c r="J21" s="165">
        <f>I21/10670599*100</f>
        <v>1.7024723729192708</v>
      </c>
      <c r="K21" s="161">
        <f>(I21-I22)/I22*100</f>
        <v>-25.404770606036962</v>
      </c>
    </row>
    <row r="22" spans="1:11" s="163" customFormat="1" ht="33" customHeight="1">
      <c r="A22" s="318"/>
      <c r="B22" s="318"/>
      <c r="C22" s="162" t="s">
        <v>212</v>
      </c>
      <c r="D22" s="160">
        <v>151240</v>
      </c>
      <c r="E22" s="160">
        <v>59534</v>
      </c>
      <c r="F22" s="160">
        <v>30026</v>
      </c>
      <c r="G22" s="160">
        <v>2089</v>
      </c>
      <c r="H22" s="160">
        <v>644</v>
      </c>
      <c r="I22" s="160">
        <v>243533</v>
      </c>
      <c r="J22" s="165">
        <f>I22/9541397*100</f>
        <v>2.552383052502689</v>
      </c>
      <c r="K22" s="165"/>
    </row>
    <row r="23" spans="1:11" ht="17.25" customHeight="1">
      <c r="A23" s="317" t="s">
        <v>217</v>
      </c>
      <c r="B23" s="318"/>
      <c r="C23" s="164">
        <v>2013</v>
      </c>
      <c r="D23" s="160">
        <v>108462</v>
      </c>
      <c r="E23" s="160">
        <v>18433</v>
      </c>
      <c r="F23" s="160">
        <v>8906</v>
      </c>
      <c r="G23" s="160">
        <v>1500</v>
      </c>
      <c r="H23" s="160">
        <v>156</v>
      </c>
      <c r="I23" s="160">
        <v>137457</v>
      </c>
      <c r="J23" s="165">
        <f>I23/10670599*100</f>
        <v>1.2881844777411278</v>
      </c>
      <c r="K23" s="161">
        <f>(I23-I24)/I24*100</f>
        <v>29.642169992832084</v>
      </c>
    </row>
    <row r="24" spans="1:11" s="163" customFormat="1" ht="33" customHeight="1">
      <c r="A24" s="318"/>
      <c r="B24" s="318"/>
      <c r="C24" s="162" t="s">
        <v>212</v>
      </c>
      <c r="D24" s="160">
        <v>75880</v>
      </c>
      <c r="E24" s="160">
        <v>18180</v>
      </c>
      <c r="F24" s="160">
        <v>10000</v>
      </c>
      <c r="G24" s="160">
        <v>1825</v>
      </c>
      <c r="H24" s="160">
        <v>143</v>
      </c>
      <c r="I24" s="160">
        <v>106028</v>
      </c>
      <c r="J24" s="165">
        <f>I24/9541397*100</f>
        <v>1.1112418862772402</v>
      </c>
      <c r="K24" s="165"/>
    </row>
    <row r="25" spans="1:11" ht="17.25" customHeight="1">
      <c r="A25" s="317" t="s">
        <v>218</v>
      </c>
      <c r="B25" s="318"/>
      <c r="C25" s="164">
        <v>2013</v>
      </c>
      <c r="D25" s="160">
        <v>59842</v>
      </c>
      <c r="E25" s="160">
        <v>23298</v>
      </c>
      <c r="F25" s="160">
        <v>6750</v>
      </c>
      <c r="G25" s="160">
        <v>1705</v>
      </c>
      <c r="H25" s="160">
        <v>758</v>
      </c>
      <c r="I25" s="160">
        <v>92353</v>
      </c>
      <c r="J25" s="165">
        <f>I25/10670599*100</f>
        <v>0.8654903065891615</v>
      </c>
      <c r="K25" s="161">
        <f>(I25-I26)/I26*100</f>
        <v>13.267921751395107</v>
      </c>
    </row>
    <row r="26" spans="1:11" s="163" customFormat="1" ht="33" customHeight="1">
      <c r="A26" s="318"/>
      <c r="B26" s="318"/>
      <c r="C26" s="162" t="s">
        <v>212</v>
      </c>
      <c r="D26" s="160">
        <v>51638</v>
      </c>
      <c r="E26" s="160">
        <v>21457</v>
      </c>
      <c r="F26" s="160">
        <v>6346</v>
      </c>
      <c r="G26" s="160">
        <v>1684</v>
      </c>
      <c r="H26" s="160">
        <v>410</v>
      </c>
      <c r="I26" s="160">
        <v>81535</v>
      </c>
      <c r="J26" s="165">
        <f>I26/9541397*100</f>
        <v>0.8545394348437655</v>
      </c>
      <c r="K26" s="165"/>
    </row>
    <row r="27" spans="1:11" ht="17.25" customHeight="1">
      <c r="A27" s="317" t="s">
        <v>219</v>
      </c>
      <c r="B27" s="318"/>
      <c r="C27" s="164">
        <v>2013</v>
      </c>
      <c r="D27" s="160">
        <v>61937</v>
      </c>
      <c r="E27" s="160">
        <v>37411</v>
      </c>
      <c r="F27" s="160">
        <v>16640</v>
      </c>
      <c r="G27" s="160">
        <v>5989</v>
      </c>
      <c r="H27" s="160">
        <v>1982</v>
      </c>
      <c r="I27" s="160">
        <v>123959</v>
      </c>
      <c r="J27" s="165">
        <f>I27/10670599*100</f>
        <v>1.1616873616935657</v>
      </c>
      <c r="K27" s="161">
        <f>(I27-I28)/I28*100</f>
        <v>5.378638465723613</v>
      </c>
    </row>
    <row r="28" spans="1:11" s="163" customFormat="1" ht="33" customHeight="1">
      <c r="A28" s="318"/>
      <c r="B28" s="318"/>
      <c r="C28" s="162" t="s">
        <v>212</v>
      </c>
      <c r="D28" s="160">
        <v>49061</v>
      </c>
      <c r="E28" s="160">
        <v>41555</v>
      </c>
      <c r="F28" s="160">
        <v>22094</v>
      </c>
      <c r="G28" s="160">
        <v>3976</v>
      </c>
      <c r="H28" s="160">
        <v>946</v>
      </c>
      <c r="I28" s="160">
        <v>117632</v>
      </c>
      <c r="J28" s="165">
        <f>I28/9541397*100</f>
        <v>1.2328592972286971</v>
      </c>
      <c r="K28" s="165"/>
    </row>
    <row r="29" spans="1:11" ht="17.25" customHeight="1">
      <c r="A29" s="317" t="s">
        <v>220</v>
      </c>
      <c r="B29" s="318"/>
      <c r="C29" s="164">
        <v>2013</v>
      </c>
      <c r="D29" s="160">
        <v>32388</v>
      </c>
      <c r="E29" s="160">
        <v>12607</v>
      </c>
      <c r="F29" s="160">
        <v>10881</v>
      </c>
      <c r="G29" s="160">
        <v>7956</v>
      </c>
      <c r="H29" s="160">
        <v>1242</v>
      </c>
      <c r="I29" s="160">
        <v>65074</v>
      </c>
      <c r="J29" s="165">
        <f>I29/10670599*100</f>
        <v>0.609843927224704</v>
      </c>
      <c r="K29" s="161">
        <f>(I29-I30)/I30*100</f>
        <v>-7.250466783540714</v>
      </c>
    </row>
    <row r="30" spans="1:11" s="163" customFormat="1" ht="33" customHeight="1">
      <c r="A30" s="318"/>
      <c r="B30" s="318"/>
      <c r="C30" s="162" t="s">
        <v>212</v>
      </c>
      <c r="D30" s="160">
        <v>28630</v>
      </c>
      <c r="E30" s="160">
        <v>14550</v>
      </c>
      <c r="F30" s="160">
        <v>14048</v>
      </c>
      <c r="G30" s="160">
        <v>11839</v>
      </c>
      <c r="H30" s="160">
        <v>1094</v>
      </c>
      <c r="I30" s="160">
        <v>70161</v>
      </c>
      <c r="J30" s="165">
        <f>I30/9541397*100</f>
        <v>0.7353325723685955</v>
      </c>
      <c r="K30" s="165"/>
    </row>
    <row r="31" spans="1:11" ht="17.25" customHeight="1">
      <c r="A31" s="317" t="s">
        <v>221</v>
      </c>
      <c r="B31" s="318"/>
      <c r="C31" s="164">
        <v>2013</v>
      </c>
      <c r="D31" s="160">
        <v>136344</v>
      </c>
      <c r="E31" s="160">
        <v>63087</v>
      </c>
      <c r="F31" s="160">
        <v>12285</v>
      </c>
      <c r="G31" s="160">
        <v>1295</v>
      </c>
      <c r="H31" s="160">
        <v>317</v>
      </c>
      <c r="I31" s="160">
        <v>213328</v>
      </c>
      <c r="J31" s="165">
        <f>I31/10670599*100</f>
        <v>1.9992129776407117</v>
      </c>
      <c r="K31" s="161">
        <f>(I31-I32)/I32*100</f>
        <v>14.544673539518902</v>
      </c>
    </row>
    <row r="32" spans="1:11" s="163" customFormat="1" ht="33" customHeight="1">
      <c r="A32" s="318"/>
      <c r="B32" s="318"/>
      <c r="C32" s="162" t="s">
        <v>212</v>
      </c>
      <c r="D32" s="160">
        <v>111312</v>
      </c>
      <c r="E32" s="160">
        <v>57892</v>
      </c>
      <c r="F32" s="160">
        <v>15901</v>
      </c>
      <c r="G32" s="160">
        <v>890</v>
      </c>
      <c r="H32" s="160">
        <v>245</v>
      </c>
      <c r="I32" s="160">
        <v>186240</v>
      </c>
      <c r="J32" s="165">
        <f>I32/9541397*100</f>
        <v>1.9519154270595802</v>
      </c>
      <c r="K32" s="165"/>
    </row>
    <row r="33" spans="1:11" ht="17.25" customHeight="1">
      <c r="A33" s="317" t="s">
        <v>222</v>
      </c>
      <c r="B33" s="318"/>
      <c r="C33" s="164">
        <v>2013</v>
      </c>
      <c r="D33" s="160">
        <v>66662</v>
      </c>
      <c r="E33" s="160">
        <v>24034</v>
      </c>
      <c r="F33" s="160">
        <v>7499</v>
      </c>
      <c r="G33" s="160">
        <v>1156</v>
      </c>
      <c r="H33" s="160">
        <v>374</v>
      </c>
      <c r="I33" s="160">
        <v>99725</v>
      </c>
      <c r="J33" s="165">
        <f>I33/10670599*100</f>
        <v>0.9345773372235242</v>
      </c>
      <c r="K33" s="161">
        <f>(I33-I34)/I34*100</f>
        <v>0.10841523033217222</v>
      </c>
    </row>
    <row r="34" spans="1:11" s="163" customFormat="1" ht="33" customHeight="1">
      <c r="A34" s="318"/>
      <c r="B34" s="318"/>
      <c r="C34" s="162" t="s">
        <v>212</v>
      </c>
      <c r="D34" s="160">
        <v>58267</v>
      </c>
      <c r="E34" s="160">
        <v>30502</v>
      </c>
      <c r="F34" s="160">
        <v>8994</v>
      </c>
      <c r="G34" s="160">
        <v>1533</v>
      </c>
      <c r="H34" s="160">
        <v>321</v>
      </c>
      <c r="I34" s="160">
        <v>99617</v>
      </c>
      <c r="J34" s="165">
        <f>I34/9541397*100</f>
        <v>1.0440504676621254</v>
      </c>
      <c r="K34" s="165"/>
    </row>
    <row r="35" spans="1:11" ht="17.25" customHeight="1">
      <c r="A35" s="317" t="s">
        <v>223</v>
      </c>
      <c r="B35" s="318"/>
      <c r="C35" s="164">
        <v>2013</v>
      </c>
      <c r="D35" s="160">
        <v>63544</v>
      </c>
      <c r="E35" s="160">
        <v>32554</v>
      </c>
      <c r="F35" s="160">
        <v>9992</v>
      </c>
      <c r="G35" s="160">
        <v>5419</v>
      </c>
      <c r="H35" s="160">
        <v>1934</v>
      </c>
      <c r="I35" s="160">
        <v>113443</v>
      </c>
      <c r="J35" s="165">
        <f>I35/10670599*100</f>
        <v>1.0631361931977765</v>
      </c>
      <c r="K35" s="161">
        <f>(I35-I36)/I36*100</f>
        <v>2.1613248921588935</v>
      </c>
    </row>
    <row r="36" spans="1:11" s="163" customFormat="1" ht="33" customHeight="1">
      <c r="A36" s="318"/>
      <c r="B36" s="318"/>
      <c r="C36" s="162" t="s">
        <v>212</v>
      </c>
      <c r="D36" s="160">
        <v>59380</v>
      </c>
      <c r="E36" s="160">
        <v>31747</v>
      </c>
      <c r="F36" s="160">
        <v>14406</v>
      </c>
      <c r="G36" s="160">
        <v>4472</v>
      </c>
      <c r="H36" s="160">
        <v>1038</v>
      </c>
      <c r="I36" s="160">
        <v>111043</v>
      </c>
      <c r="J36" s="165">
        <f>I36/9541397*100</f>
        <v>1.1638023237058472</v>
      </c>
      <c r="K36" s="165"/>
    </row>
    <row r="37" spans="1:11" ht="17.25" customHeight="1">
      <c r="A37" s="317" t="s">
        <v>224</v>
      </c>
      <c r="B37" s="318"/>
      <c r="C37" s="164">
        <v>2013</v>
      </c>
      <c r="D37" s="160">
        <v>27962</v>
      </c>
      <c r="E37" s="160">
        <v>14580</v>
      </c>
      <c r="F37" s="160">
        <v>9141</v>
      </c>
      <c r="G37" s="160">
        <v>744</v>
      </c>
      <c r="H37" s="160">
        <v>331</v>
      </c>
      <c r="I37" s="160">
        <v>52758</v>
      </c>
      <c r="J37" s="165">
        <f>I37/10670599*100</f>
        <v>0.4944239775105409</v>
      </c>
      <c r="K37" s="161">
        <f>(I37-I38)/I38*100</f>
        <v>21.349710184929616</v>
      </c>
    </row>
    <row r="38" spans="1:11" s="163" customFormat="1" ht="33" customHeight="1">
      <c r="A38" s="318"/>
      <c r="B38" s="318"/>
      <c r="C38" s="162" t="s">
        <v>212</v>
      </c>
      <c r="D38" s="160">
        <v>26079</v>
      </c>
      <c r="E38" s="160">
        <v>12800</v>
      </c>
      <c r="F38" s="160">
        <v>3702</v>
      </c>
      <c r="G38" s="160">
        <v>667</v>
      </c>
      <c r="H38" s="160">
        <v>228</v>
      </c>
      <c r="I38" s="160">
        <v>43476</v>
      </c>
      <c r="J38" s="165">
        <f>I38/9541397*100</f>
        <v>0.45565654589155025</v>
      </c>
      <c r="K38" s="165"/>
    </row>
    <row r="39" spans="1:11" ht="17.25" customHeight="1">
      <c r="A39" s="317" t="s">
        <v>225</v>
      </c>
      <c r="B39" s="318"/>
      <c r="C39" s="164">
        <v>2013</v>
      </c>
      <c r="D39" s="160">
        <v>20592</v>
      </c>
      <c r="E39" s="160">
        <v>6020</v>
      </c>
      <c r="F39" s="160">
        <v>1931</v>
      </c>
      <c r="G39" s="160">
        <v>472</v>
      </c>
      <c r="H39" s="160">
        <v>204</v>
      </c>
      <c r="I39" s="160">
        <v>29219</v>
      </c>
      <c r="J39" s="165">
        <f>I39/10670599*100</f>
        <v>0.273827176899816</v>
      </c>
      <c r="K39" s="161">
        <f>(I39-I40)/I40*100</f>
        <v>-7.270707711837512</v>
      </c>
    </row>
    <row r="40" spans="1:11" s="163" customFormat="1" ht="33" customHeight="1">
      <c r="A40" s="318"/>
      <c r="B40" s="318"/>
      <c r="C40" s="162" t="s">
        <v>212</v>
      </c>
      <c r="D40" s="160">
        <v>21760</v>
      </c>
      <c r="E40" s="160">
        <v>6642</v>
      </c>
      <c r="F40" s="160">
        <v>2409</v>
      </c>
      <c r="G40" s="160">
        <v>482</v>
      </c>
      <c r="H40" s="160">
        <v>217</v>
      </c>
      <c r="I40" s="160">
        <v>31510</v>
      </c>
      <c r="J40" s="165">
        <f>I40/9541397*100</f>
        <v>0.33024514125132826</v>
      </c>
      <c r="K40" s="165"/>
    </row>
    <row r="41" spans="1:11" ht="17.25" customHeight="1">
      <c r="A41" s="317" t="s">
        <v>226</v>
      </c>
      <c r="B41" s="318"/>
      <c r="C41" s="164">
        <v>2013</v>
      </c>
      <c r="D41" s="160">
        <v>52818</v>
      </c>
      <c r="E41" s="160">
        <v>13588</v>
      </c>
      <c r="F41" s="160">
        <v>4273</v>
      </c>
      <c r="G41" s="160">
        <v>994</v>
      </c>
      <c r="H41" s="160">
        <v>310</v>
      </c>
      <c r="I41" s="160">
        <v>71983</v>
      </c>
      <c r="J41" s="165">
        <f>I41/10670599*100</f>
        <v>0.6745919324678962</v>
      </c>
      <c r="K41" s="161">
        <f>(I41-I42)/I42*100</f>
        <v>7.573787641037137</v>
      </c>
    </row>
    <row r="42" spans="1:11" s="163" customFormat="1" ht="33" customHeight="1">
      <c r="A42" s="318"/>
      <c r="B42" s="318"/>
      <c r="C42" s="162" t="s">
        <v>212</v>
      </c>
      <c r="D42" s="160">
        <v>44315</v>
      </c>
      <c r="E42" s="160">
        <v>16084</v>
      </c>
      <c r="F42" s="160">
        <v>5225</v>
      </c>
      <c r="G42" s="160">
        <v>1036</v>
      </c>
      <c r="H42" s="160">
        <v>255</v>
      </c>
      <c r="I42" s="160">
        <v>66915</v>
      </c>
      <c r="J42" s="165">
        <f>I42/9541397*100</f>
        <v>0.7013123969163007</v>
      </c>
      <c r="K42" s="165"/>
    </row>
    <row r="43" spans="1:11" s="163" customFormat="1" ht="17.25" customHeight="1">
      <c r="A43" s="317" t="s">
        <v>227</v>
      </c>
      <c r="B43" s="318"/>
      <c r="C43" s="162">
        <v>2013</v>
      </c>
      <c r="D43" s="160">
        <v>6577</v>
      </c>
      <c r="E43" s="160">
        <v>2506</v>
      </c>
      <c r="F43" s="160">
        <v>2748</v>
      </c>
      <c r="G43" s="160">
        <v>293</v>
      </c>
      <c r="H43" s="160">
        <v>62</v>
      </c>
      <c r="I43" s="160">
        <v>12186</v>
      </c>
      <c r="J43" s="165">
        <f>I43/10670599*100</f>
        <v>0.11420164884839173</v>
      </c>
      <c r="K43" s="161">
        <f>(I43-I44)/I44*100</f>
        <v>28.46299810246679</v>
      </c>
    </row>
    <row r="44" spans="1:11" s="163" customFormat="1" ht="33" customHeight="1">
      <c r="A44" s="318"/>
      <c r="B44" s="318"/>
      <c r="C44" s="162">
        <v>2012</v>
      </c>
      <c r="D44" s="160">
        <v>5339</v>
      </c>
      <c r="E44" s="160">
        <v>3153</v>
      </c>
      <c r="F44" s="160">
        <v>683</v>
      </c>
      <c r="G44" s="160">
        <v>297</v>
      </c>
      <c r="H44" s="160">
        <v>14</v>
      </c>
      <c r="I44" s="160">
        <v>9486</v>
      </c>
      <c r="J44" s="165">
        <f>I44/9541397*100</f>
        <v>0.09941940367851794</v>
      </c>
      <c r="K44" s="165"/>
    </row>
    <row r="45" spans="1:11" ht="17.25" customHeight="1">
      <c r="A45" s="317" t="s">
        <v>228</v>
      </c>
      <c r="B45" s="318"/>
      <c r="C45" s="164">
        <v>2013</v>
      </c>
      <c r="D45" s="160">
        <v>10421</v>
      </c>
      <c r="E45" s="160">
        <v>3464</v>
      </c>
      <c r="F45" s="160">
        <v>1412</v>
      </c>
      <c r="G45" s="160">
        <v>434</v>
      </c>
      <c r="H45" s="160">
        <v>256</v>
      </c>
      <c r="I45" s="160">
        <v>15987</v>
      </c>
      <c r="J45" s="165">
        <f>I45/10670599*100</f>
        <v>0.14982289185452474</v>
      </c>
      <c r="K45" s="161">
        <f>(I45-I46)/I46*100</f>
        <v>11.028543648864504</v>
      </c>
    </row>
    <row r="46" spans="1:11" s="163" customFormat="1" ht="33" customHeight="1">
      <c r="A46" s="318"/>
      <c r="B46" s="318"/>
      <c r="C46" s="162" t="s">
        <v>212</v>
      </c>
      <c r="D46" s="160">
        <v>8392</v>
      </c>
      <c r="E46" s="160">
        <v>3603</v>
      </c>
      <c r="F46" s="160">
        <v>1841</v>
      </c>
      <c r="G46" s="160">
        <v>431</v>
      </c>
      <c r="H46" s="160">
        <v>132</v>
      </c>
      <c r="I46" s="160">
        <v>14399</v>
      </c>
      <c r="J46" s="165">
        <f>I46/9541397*100</f>
        <v>0.15091081526111952</v>
      </c>
      <c r="K46" s="165"/>
    </row>
    <row r="47" spans="1:11" ht="17.25" customHeight="1">
      <c r="A47" s="317" t="s">
        <v>229</v>
      </c>
      <c r="B47" s="318"/>
      <c r="C47" s="164">
        <v>2013</v>
      </c>
      <c r="D47" s="160">
        <v>6241</v>
      </c>
      <c r="E47" s="160">
        <v>2187</v>
      </c>
      <c r="F47" s="160">
        <v>1047</v>
      </c>
      <c r="G47" s="160">
        <v>328</v>
      </c>
      <c r="H47" s="160">
        <v>258</v>
      </c>
      <c r="I47" s="160">
        <v>10061</v>
      </c>
      <c r="J47" s="165">
        <f>I47/10670599*100</f>
        <v>0.09428711546558914</v>
      </c>
      <c r="K47" s="161">
        <f>(I47-I48)/I48*100</f>
        <v>6.095117578825266</v>
      </c>
    </row>
    <row r="48" spans="1:11" s="163" customFormat="1" ht="33" customHeight="1">
      <c r="A48" s="318"/>
      <c r="B48" s="318"/>
      <c r="C48" s="162" t="s">
        <v>212</v>
      </c>
      <c r="D48" s="160">
        <v>5534</v>
      </c>
      <c r="E48" s="160">
        <v>2276</v>
      </c>
      <c r="F48" s="160">
        <v>1096</v>
      </c>
      <c r="G48" s="160">
        <v>404</v>
      </c>
      <c r="H48" s="160">
        <v>173</v>
      </c>
      <c r="I48" s="160">
        <v>9483</v>
      </c>
      <c r="J48" s="165">
        <f>I48/9541397*100</f>
        <v>0.09938796174187071</v>
      </c>
      <c r="K48" s="165"/>
    </row>
    <row r="49" spans="1:11" ht="17.25" customHeight="1">
      <c r="A49" s="317" t="s">
        <v>230</v>
      </c>
      <c r="B49" s="318"/>
      <c r="C49" s="164">
        <v>2013</v>
      </c>
      <c r="D49" s="160">
        <v>3970</v>
      </c>
      <c r="E49" s="160">
        <v>1655</v>
      </c>
      <c r="F49" s="160">
        <v>723</v>
      </c>
      <c r="G49" s="160">
        <v>231</v>
      </c>
      <c r="H49" s="160">
        <v>68</v>
      </c>
      <c r="I49" s="160">
        <v>6647</v>
      </c>
      <c r="J49" s="165">
        <f>I49/10670599*100</f>
        <v>0.062292660421406514</v>
      </c>
      <c r="K49" s="161">
        <f>(I49-I50)/I50*100</f>
        <v>-2.665104700541807</v>
      </c>
    </row>
    <row r="50" spans="1:11" s="163" customFormat="1" ht="33" customHeight="1">
      <c r="A50" s="318"/>
      <c r="B50" s="318"/>
      <c r="C50" s="162" t="s">
        <v>212</v>
      </c>
      <c r="D50" s="160">
        <v>4022</v>
      </c>
      <c r="E50" s="160">
        <v>1794</v>
      </c>
      <c r="F50" s="160">
        <v>748</v>
      </c>
      <c r="G50" s="160">
        <v>212</v>
      </c>
      <c r="H50" s="160">
        <v>53</v>
      </c>
      <c r="I50" s="160">
        <v>6829</v>
      </c>
      <c r="J50" s="165">
        <f>I50/9541397*100</f>
        <v>0.07157232845462776</v>
      </c>
      <c r="K50" s="165"/>
    </row>
    <row r="51" spans="1:11" ht="17.25" customHeight="1">
      <c r="A51" s="317" t="s">
        <v>231</v>
      </c>
      <c r="B51" s="318"/>
      <c r="C51" s="164">
        <v>2013</v>
      </c>
      <c r="D51" s="160">
        <v>7446</v>
      </c>
      <c r="E51" s="160">
        <v>2419</v>
      </c>
      <c r="F51" s="160">
        <v>1304</v>
      </c>
      <c r="G51" s="160">
        <v>279</v>
      </c>
      <c r="H51" s="160">
        <v>49</v>
      </c>
      <c r="I51" s="160">
        <v>11497</v>
      </c>
      <c r="J51" s="165">
        <f>I51/10670599*100</f>
        <v>0.10774465425980305</v>
      </c>
      <c r="K51" s="161">
        <f>(I51-I52)/I52*100</f>
        <v>-14.105341800522975</v>
      </c>
    </row>
    <row r="52" spans="1:11" s="163" customFormat="1" ht="33" customHeight="1">
      <c r="A52" s="318"/>
      <c r="B52" s="318"/>
      <c r="C52" s="162">
        <v>2012</v>
      </c>
      <c r="D52" s="160">
        <v>7644</v>
      </c>
      <c r="E52" s="160">
        <v>3714</v>
      </c>
      <c r="F52" s="160">
        <v>1680</v>
      </c>
      <c r="G52" s="160">
        <v>284</v>
      </c>
      <c r="H52" s="160">
        <v>63</v>
      </c>
      <c r="I52" s="160">
        <v>13385</v>
      </c>
      <c r="J52" s="165">
        <f>I52/9541397*100</f>
        <v>0.14028344067435827</v>
      </c>
      <c r="K52" s="165"/>
    </row>
    <row r="53" spans="1:11" ht="17.25" customHeight="1">
      <c r="A53" s="317" t="s">
        <v>232</v>
      </c>
      <c r="B53" s="318"/>
      <c r="C53" s="164">
        <v>2013</v>
      </c>
      <c r="D53" s="160">
        <v>16666</v>
      </c>
      <c r="E53" s="160">
        <v>5069</v>
      </c>
      <c r="F53" s="160">
        <v>1046</v>
      </c>
      <c r="G53" s="160">
        <v>461</v>
      </c>
      <c r="H53" s="160">
        <v>268</v>
      </c>
      <c r="I53" s="160">
        <v>23510</v>
      </c>
      <c r="J53" s="165">
        <f>I53/10670599*100</f>
        <v>0.2203250258022066</v>
      </c>
      <c r="K53" s="161">
        <f>(I53-I54)/I54*100</f>
        <v>9.328497023809524</v>
      </c>
    </row>
    <row r="54" spans="1:11" s="163" customFormat="1" ht="33" customHeight="1">
      <c r="A54" s="318"/>
      <c r="B54" s="318"/>
      <c r="C54" s="162" t="s">
        <v>212</v>
      </c>
      <c r="D54" s="160">
        <v>13681</v>
      </c>
      <c r="E54" s="160">
        <v>5588</v>
      </c>
      <c r="F54" s="160">
        <v>1715</v>
      </c>
      <c r="G54" s="160">
        <v>340</v>
      </c>
      <c r="H54" s="160">
        <v>180</v>
      </c>
      <c r="I54" s="160">
        <v>21504</v>
      </c>
      <c r="J54" s="165">
        <f>I54/9541397*100</f>
        <v>0.22537580188729178</v>
      </c>
      <c r="K54" s="165"/>
    </row>
    <row r="55" spans="1:11" ht="17.25" customHeight="1">
      <c r="A55" s="317" t="s">
        <v>233</v>
      </c>
      <c r="B55" s="318"/>
      <c r="C55" s="164">
        <v>2013</v>
      </c>
      <c r="D55" s="160">
        <v>25929</v>
      </c>
      <c r="E55" s="160">
        <v>10096</v>
      </c>
      <c r="F55" s="160">
        <v>1895</v>
      </c>
      <c r="G55" s="160">
        <v>1507</v>
      </c>
      <c r="H55" s="160">
        <v>117</v>
      </c>
      <c r="I55" s="160">
        <v>39544</v>
      </c>
      <c r="J55" s="165">
        <f>I55/10670599*100</f>
        <v>0.37058838027743335</v>
      </c>
      <c r="K55" s="161">
        <f>(I55-I56)/I56*100</f>
        <v>12.995770945250888</v>
      </c>
    </row>
    <row r="56" spans="1:11" s="163" customFormat="1" ht="33" customHeight="1">
      <c r="A56" s="318"/>
      <c r="B56" s="318"/>
      <c r="C56" s="162" t="s">
        <v>212</v>
      </c>
      <c r="D56" s="160">
        <v>22049</v>
      </c>
      <c r="E56" s="160">
        <v>9432</v>
      </c>
      <c r="F56" s="160">
        <v>2089</v>
      </c>
      <c r="G56" s="160">
        <v>1399</v>
      </c>
      <c r="H56" s="160">
        <v>27</v>
      </c>
      <c r="I56" s="160">
        <v>34996</v>
      </c>
      <c r="J56" s="165">
        <f>I56/9541397*100</f>
        <v>0.366780671635401</v>
      </c>
      <c r="K56" s="165"/>
    </row>
    <row r="57" spans="1:11" ht="17.25" customHeight="1">
      <c r="A57" s="317" t="s">
        <v>234</v>
      </c>
      <c r="B57" s="318"/>
      <c r="C57" s="164">
        <v>2013</v>
      </c>
      <c r="D57" s="160">
        <v>39177</v>
      </c>
      <c r="E57" s="160">
        <v>8322</v>
      </c>
      <c r="F57" s="160">
        <v>3758</v>
      </c>
      <c r="G57" s="160">
        <v>508</v>
      </c>
      <c r="H57" s="160">
        <v>222</v>
      </c>
      <c r="I57" s="160">
        <v>51987</v>
      </c>
      <c r="J57" s="165">
        <f>I57/10670599*100</f>
        <v>0.487198516222004</v>
      </c>
      <c r="K57" s="161">
        <f>(I57-I58)/I58*100</f>
        <v>3.419670565767486</v>
      </c>
    </row>
    <row r="58" spans="1:11" s="163" customFormat="1" ht="33" customHeight="1">
      <c r="A58" s="318"/>
      <c r="B58" s="318"/>
      <c r="C58" s="162" t="s">
        <v>212</v>
      </c>
      <c r="D58" s="160">
        <v>33892</v>
      </c>
      <c r="E58" s="160">
        <v>11142</v>
      </c>
      <c r="F58" s="160">
        <v>4413</v>
      </c>
      <c r="G58" s="160">
        <v>625</v>
      </c>
      <c r="H58" s="160">
        <v>196</v>
      </c>
      <c r="I58" s="160">
        <v>50268</v>
      </c>
      <c r="J58" s="165">
        <f>I58/9541397*100</f>
        <v>0.5268410904608622</v>
      </c>
      <c r="K58" s="165"/>
    </row>
    <row r="59" spans="1:11" ht="17.25" customHeight="1">
      <c r="A59" s="317" t="s">
        <v>235</v>
      </c>
      <c r="B59" s="318"/>
      <c r="C59" s="164">
        <v>2013</v>
      </c>
      <c r="D59" s="160">
        <v>4927</v>
      </c>
      <c r="E59" s="160">
        <v>2073</v>
      </c>
      <c r="F59" s="160">
        <v>676</v>
      </c>
      <c r="G59" s="160">
        <v>225</v>
      </c>
      <c r="H59" s="160">
        <v>38</v>
      </c>
      <c r="I59" s="160">
        <v>7939</v>
      </c>
      <c r="J59" s="165">
        <f>I59/10670599*100</f>
        <v>0.0744006967181505</v>
      </c>
      <c r="K59" s="161">
        <f>(I59-I60)/I60*100</f>
        <v>9.518554283349427</v>
      </c>
    </row>
    <row r="60" spans="1:11" s="163" customFormat="1" ht="33" customHeight="1">
      <c r="A60" s="318"/>
      <c r="B60" s="318"/>
      <c r="C60" s="162" t="s">
        <v>212</v>
      </c>
      <c r="D60" s="160">
        <v>4296</v>
      </c>
      <c r="E60" s="160">
        <v>1994</v>
      </c>
      <c r="F60" s="160">
        <v>676</v>
      </c>
      <c r="G60" s="160">
        <v>227</v>
      </c>
      <c r="H60" s="160">
        <v>56</v>
      </c>
      <c r="I60" s="160">
        <v>7249</v>
      </c>
      <c r="J60" s="165">
        <f>I60/9541397*100</f>
        <v>0.07597419958523893</v>
      </c>
      <c r="K60" s="165"/>
    </row>
    <row r="61" spans="1:11" s="163" customFormat="1" ht="17.25" customHeight="1">
      <c r="A61" s="317" t="s">
        <v>236</v>
      </c>
      <c r="B61" s="318"/>
      <c r="C61" s="164">
        <v>2013</v>
      </c>
      <c r="D61" s="160">
        <v>1619</v>
      </c>
      <c r="E61" s="160">
        <v>1348</v>
      </c>
      <c r="F61" s="160">
        <v>299</v>
      </c>
      <c r="G61" s="160">
        <v>131</v>
      </c>
      <c r="H61" s="160">
        <v>14</v>
      </c>
      <c r="I61" s="160">
        <v>3411</v>
      </c>
      <c r="J61" s="165" t="s">
        <v>114</v>
      </c>
      <c r="K61" s="161">
        <f>(I61-I62)/I62*100</f>
        <v>-51.55517682147423</v>
      </c>
    </row>
    <row r="62" spans="1:11" s="163" customFormat="1" ht="33" customHeight="1">
      <c r="A62" s="318"/>
      <c r="B62" s="318"/>
      <c r="C62" s="162">
        <v>2012</v>
      </c>
      <c r="D62" s="160">
        <v>4477</v>
      </c>
      <c r="E62" s="160">
        <v>2209</v>
      </c>
      <c r="F62" s="160">
        <v>254</v>
      </c>
      <c r="G62" s="160">
        <v>99</v>
      </c>
      <c r="H62" s="160">
        <v>2</v>
      </c>
      <c r="I62" s="160">
        <v>7041</v>
      </c>
      <c r="J62" s="165">
        <f>I62/9541397*100</f>
        <v>0.0737942253110315</v>
      </c>
      <c r="K62" s="165"/>
    </row>
    <row r="63" spans="1:11" ht="17.25" customHeight="1">
      <c r="A63" s="317" t="s">
        <v>237</v>
      </c>
      <c r="B63" s="318"/>
      <c r="C63" s="164">
        <v>2013</v>
      </c>
      <c r="D63" s="160">
        <v>187236</v>
      </c>
      <c r="E63" s="160">
        <v>13723</v>
      </c>
      <c r="F63" s="160">
        <v>890</v>
      </c>
      <c r="G63" s="160">
        <v>1993</v>
      </c>
      <c r="H63" s="160">
        <v>24</v>
      </c>
      <c r="I63" s="160">
        <v>203866</v>
      </c>
      <c r="J63" s="165">
        <f>I63/10670599*100</f>
        <v>1.9105394177027926</v>
      </c>
      <c r="K63" s="161">
        <f>(I63-I64)/I64*100</f>
        <v>76.37603169934076</v>
      </c>
    </row>
    <row r="64" spans="1:11" s="163" customFormat="1" ht="33" customHeight="1">
      <c r="A64" s="382"/>
      <c r="B64" s="382"/>
      <c r="C64" s="166">
        <v>2012</v>
      </c>
      <c r="D64" s="167">
        <v>104404</v>
      </c>
      <c r="E64" s="167">
        <v>8544</v>
      </c>
      <c r="F64" s="167">
        <v>1055</v>
      </c>
      <c r="G64" s="167">
        <v>1541</v>
      </c>
      <c r="H64" s="167">
        <v>42</v>
      </c>
      <c r="I64" s="167">
        <v>115586</v>
      </c>
      <c r="J64" s="168">
        <f>I64/9541397*100</f>
        <v>1.2114158964352912</v>
      </c>
      <c r="K64" s="168"/>
    </row>
    <row r="65" spans="1:11" ht="13.5">
      <c r="A65" s="125" t="s">
        <v>174</v>
      </c>
      <c r="C65" s="169"/>
      <c r="D65" s="169"/>
      <c r="F65" s="127" t="s">
        <v>175</v>
      </c>
      <c r="G65" s="128" t="s">
        <v>397</v>
      </c>
      <c r="H65" s="77" t="s">
        <v>238</v>
      </c>
      <c r="I65" s="76" t="s">
        <v>239</v>
      </c>
      <c r="J65" s="169"/>
      <c r="K65" s="169"/>
    </row>
    <row r="66" spans="1:11" ht="12.75">
      <c r="A66" s="129" t="s">
        <v>178</v>
      </c>
      <c r="C66" s="170"/>
      <c r="D66" s="170"/>
      <c r="F66" s="126"/>
      <c r="G66" s="130" t="s">
        <v>179</v>
      </c>
      <c r="H66" s="79"/>
      <c r="I66" s="74" t="s">
        <v>240</v>
      </c>
      <c r="J66" s="170"/>
      <c r="K66" s="170"/>
    </row>
    <row r="67" spans="1:11" ht="12.75">
      <c r="A67" s="129" t="s">
        <v>181</v>
      </c>
      <c r="C67" s="171"/>
      <c r="D67" s="171"/>
      <c r="F67" s="126"/>
      <c r="G67" s="131" t="s">
        <v>398</v>
      </c>
      <c r="H67" s="79"/>
      <c r="I67" s="82" t="s">
        <v>241</v>
      </c>
      <c r="J67" s="171"/>
      <c r="K67" s="171"/>
    </row>
  </sheetData>
  <mergeCells count="33">
    <mergeCell ref="A43:B44"/>
    <mergeCell ref="A61:B62"/>
    <mergeCell ref="K5:K10"/>
    <mergeCell ref="A63:B64"/>
    <mergeCell ref="A45:B46"/>
    <mergeCell ref="A57:B58"/>
    <mergeCell ref="A17:B18"/>
    <mergeCell ref="A13:B14"/>
    <mergeCell ref="A39:B40"/>
    <mergeCell ref="J5:J10"/>
    <mergeCell ref="I5:I10"/>
    <mergeCell ref="A11:B12"/>
    <mergeCell ref="A15:B16"/>
    <mergeCell ref="B6:C6"/>
    <mergeCell ref="B7:C7"/>
    <mergeCell ref="D5:G7"/>
    <mergeCell ref="A19:B20"/>
    <mergeCell ref="A21:B22"/>
    <mergeCell ref="A23:B24"/>
    <mergeCell ref="A25:B26"/>
    <mergeCell ref="A35:B36"/>
    <mergeCell ref="A37:B38"/>
    <mergeCell ref="A41:B42"/>
    <mergeCell ref="A27:B28"/>
    <mergeCell ref="A29:B30"/>
    <mergeCell ref="A31:B32"/>
    <mergeCell ref="A33:B34"/>
    <mergeCell ref="A53:B54"/>
    <mergeCell ref="A55:B56"/>
    <mergeCell ref="A59:B60"/>
    <mergeCell ref="A47:B48"/>
    <mergeCell ref="A49:B50"/>
    <mergeCell ref="A51:B52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78" r:id="rId1"/>
  <headerFooter alignWithMargins="0">
    <oddHeader>&amp;R&amp;"Times New Roman,標準"&amp;P/&amp;N</oddHeader>
  </headerFooter>
  <rowBreaks count="2" manualBreakCount="2">
    <brk id="28" max="10" man="1"/>
    <brk id="4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66"/>
  <sheetViews>
    <sheetView zoomScale="110" zoomScaleNormal="110" zoomScaleSheetLayoutView="100" workbookViewId="0" topLeftCell="A1">
      <selection activeCell="A3" sqref="A3"/>
    </sheetView>
  </sheetViews>
  <sheetFormatPr defaultColWidth="9.00390625" defaultRowHeight="16.5"/>
  <cols>
    <col min="1" max="1" width="4.875" style="202" customWidth="1"/>
    <col min="2" max="2" width="25.875" style="202" customWidth="1"/>
    <col min="3" max="3" width="4.25390625" style="202" customWidth="1"/>
    <col min="4" max="8" width="14.625" style="202" customWidth="1"/>
    <col min="9" max="9" width="14.625" style="203" customWidth="1"/>
    <col min="10" max="10" width="14.625" style="202" customWidth="1"/>
    <col min="11" max="16384" width="8.00390625" style="202" customWidth="1"/>
  </cols>
  <sheetData>
    <row r="1" spans="1:9" s="50" customFormat="1" ht="14.25" customHeight="1">
      <c r="A1" s="48">
        <v>6</v>
      </c>
      <c r="B1" s="49" t="s">
        <v>242</v>
      </c>
      <c r="C1" s="51"/>
      <c r="I1" s="172"/>
    </row>
    <row r="2" spans="2:9" s="50" customFormat="1" ht="14.25" customHeight="1">
      <c r="B2" s="173" t="s">
        <v>243</v>
      </c>
      <c r="C2" s="174"/>
      <c r="D2" s="174"/>
      <c r="E2" s="174"/>
      <c r="F2" s="174"/>
      <c r="G2" s="174"/>
      <c r="H2" s="174"/>
      <c r="I2" s="174"/>
    </row>
    <row r="3" spans="2:9" s="50" customFormat="1" ht="14.25" customHeight="1">
      <c r="B3" s="51" t="s">
        <v>244</v>
      </c>
      <c r="C3" s="51"/>
      <c r="D3" s="175"/>
      <c r="F3" s="175"/>
      <c r="G3" s="175"/>
      <c r="I3" s="176"/>
    </row>
    <row r="4" spans="9:10" s="177" customFormat="1" ht="36" customHeight="1">
      <c r="I4" s="178"/>
      <c r="J4" s="179" t="s">
        <v>245</v>
      </c>
    </row>
    <row r="5" spans="1:10" s="53" customFormat="1" ht="17.25" customHeight="1">
      <c r="A5" s="137"/>
      <c r="B5" s="138"/>
      <c r="C5" s="180" t="s">
        <v>189</v>
      </c>
      <c r="D5" s="384" t="s">
        <v>190</v>
      </c>
      <c r="E5" s="374"/>
      <c r="F5" s="374"/>
      <c r="G5" s="375"/>
      <c r="H5" s="181"/>
      <c r="I5" s="368" t="s">
        <v>191</v>
      </c>
      <c r="J5" s="327" t="s">
        <v>163</v>
      </c>
    </row>
    <row r="6" spans="2:10" s="53" customFormat="1" ht="17.25" customHeight="1">
      <c r="B6" s="144"/>
      <c r="C6" s="182" t="s">
        <v>193</v>
      </c>
      <c r="D6" s="380"/>
      <c r="E6" s="380"/>
      <c r="F6" s="380"/>
      <c r="G6" s="381"/>
      <c r="H6" s="183" t="s">
        <v>246</v>
      </c>
      <c r="I6" s="369"/>
      <c r="J6" s="330"/>
    </row>
    <row r="7" spans="1:10" s="53" customFormat="1" ht="17.25" customHeight="1">
      <c r="A7" s="143" t="s">
        <v>184</v>
      </c>
      <c r="B7" s="144"/>
      <c r="C7" s="182" t="s">
        <v>194</v>
      </c>
      <c r="D7" s="184" t="s">
        <v>195</v>
      </c>
      <c r="E7" s="147" t="s">
        <v>196</v>
      </c>
      <c r="F7" s="147" t="s">
        <v>197</v>
      </c>
      <c r="G7" s="141" t="s">
        <v>198</v>
      </c>
      <c r="H7" s="151" t="s">
        <v>199</v>
      </c>
      <c r="I7" s="369"/>
      <c r="J7" s="330"/>
    </row>
    <row r="8" spans="1:10" s="53" customFormat="1" ht="17.25" customHeight="1">
      <c r="A8" s="90" t="s">
        <v>200</v>
      </c>
      <c r="B8" s="148"/>
      <c r="C8" s="149"/>
      <c r="D8" s="185" t="s">
        <v>201</v>
      </c>
      <c r="E8" s="151" t="s">
        <v>202</v>
      </c>
      <c r="F8" s="151" t="s">
        <v>203</v>
      </c>
      <c r="G8" s="142" t="s">
        <v>204</v>
      </c>
      <c r="H8" s="151" t="s">
        <v>205</v>
      </c>
      <c r="I8" s="369"/>
      <c r="J8" s="330"/>
    </row>
    <row r="9" spans="1:10" s="53" customFormat="1" ht="17.25" customHeight="1">
      <c r="A9" s="153" t="s">
        <v>206</v>
      </c>
      <c r="B9" s="154"/>
      <c r="C9" s="155"/>
      <c r="D9" s="186" t="s">
        <v>207</v>
      </c>
      <c r="E9" s="157" t="s">
        <v>208</v>
      </c>
      <c r="F9" s="157" t="s">
        <v>209</v>
      </c>
      <c r="G9" s="187" t="s">
        <v>210</v>
      </c>
      <c r="H9" s="188"/>
      <c r="I9" s="370"/>
      <c r="J9" s="332"/>
    </row>
    <row r="10" spans="1:10" s="177" customFormat="1" ht="15.75" customHeight="1">
      <c r="A10" s="317" t="s">
        <v>167</v>
      </c>
      <c r="B10" s="318"/>
      <c r="C10" s="159">
        <v>2013</v>
      </c>
      <c r="D10" s="189">
        <v>1.534880211751187</v>
      </c>
      <c r="E10" s="189">
        <v>1.1861403706351086</v>
      </c>
      <c r="F10" s="189">
        <v>1.2407033528827656</v>
      </c>
      <c r="G10" s="189">
        <v>1.1575991088550146</v>
      </c>
      <c r="H10" s="189">
        <v>1.425655394484764</v>
      </c>
      <c r="I10" s="189">
        <v>1.402136355861865</v>
      </c>
      <c r="J10" s="190" t="s">
        <v>247</v>
      </c>
    </row>
    <row r="11" spans="1:10" s="193" customFormat="1" ht="30.75" customHeight="1">
      <c r="A11" s="318"/>
      <c r="B11" s="318"/>
      <c r="C11" s="162">
        <v>2012</v>
      </c>
      <c r="D11" s="191">
        <v>1.5864408777455343</v>
      </c>
      <c r="E11" s="191">
        <v>1.121827989771027</v>
      </c>
      <c r="F11" s="191">
        <v>1.2861595296062294</v>
      </c>
      <c r="G11" s="191">
        <v>1.0867260674034738</v>
      </c>
      <c r="H11" s="191">
        <v>1.4496533860553582</v>
      </c>
      <c r="I11" s="191">
        <v>1.3993677155369957</v>
      </c>
      <c r="J11" s="192"/>
    </row>
    <row r="12" spans="1:10" s="177" customFormat="1" ht="15.75" customHeight="1">
      <c r="A12" s="317" t="s">
        <v>211</v>
      </c>
      <c r="B12" s="318"/>
      <c r="C12" s="159">
        <v>2013</v>
      </c>
      <c r="D12" s="189">
        <v>1.1719096388041053</v>
      </c>
      <c r="E12" s="189">
        <v>1.065522718920118</v>
      </c>
      <c r="F12" s="189">
        <v>1.1237298250872199</v>
      </c>
      <c r="G12" s="189">
        <v>1.0544272857740835</v>
      </c>
      <c r="H12" s="189">
        <v>1.321340301636735</v>
      </c>
      <c r="I12" s="189">
        <v>1.132681751741985</v>
      </c>
      <c r="J12" s="190" t="s">
        <v>247</v>
      </c>
    </row>
    <row r="13" spans="1:10" s="193" customFormat="1" ht="30.75" customHeight="1">
      <c r="A13" s="318"/>
      <c r="B13" s="318"/>
      <c r="C13" s="162">
        <v>2012</v>
      </c>
      <c r="D13" s="191">
        <v>1.1812906338416587</v>
      </c>
      <c r="E13" s="191">
        <v>1.0744540175550337</v>
      </c>
      <c r="F13" s="191">
        <v>1.1863692542432034</v>
      </c>
      <c r="G13" s="191">
        <v>1.0448388348572677</v>
      </c>
      <c r="H13" s="191">
        <v>1.349174602453086</v>
      </c>
      <c r="I13" s="191">
        <v>1.1445017999506768</v>
      </c>
      <c r="J13" s="192"/>
    </row>
    <row r="14" spans="1:10" s="177" customFormat="1" ht="15.75" customHeight="1">
      <c r="A14" s="317" t="s">
        <v>213</v>
      </c>
      <c r="B14" s="318"/>
      <c r="C14" s="159">
        <v>2013</v>
      </c>
      <c r="D14" s="189">
        <v>1.340188175233991</v>
      </c>
      <c r="E14" s="189">
        <v>1.3423483068960618</v>
      </c>
      <c r="F14" s="189">
        <v>1.2665403905666417</v>
      </c>
      <c r="G14" s="189">
        <v>2.025677156724597</v>
      </c>
      <c r="H14" s="189">
        <v>2.1386551317341724</v>
      </c>
      <c r="I14" s="189">
        <v>1.3513267050317392</v>
      </c>
      <c r="J14" s="194">
        <f>ROUND(I14,1)-ROUND(I15,2)</f>
        <v>0.18999999999999995</v>
      </c>
    </row>
    <row r="15" spans="1:10" s="193" customFormat="1" ht="30.75" customHeight="1">
      <c r="A15" s="318"/>
      <c r="B15" s="318"/>
      <c r="C15" s="162">
        <v>2012</v>
      </c>
      <c r="D15" s="191">
        <v>1.2720462510571195</v>
      </c>
      <c r="E15" s="191">
        <v>1.0320815786726063</v>
      </c>
      <c r="F15" s="191">
        <v>1.2107855725458154</v>
      </c>
      <c r="G15" s="191">
        <v>1.3268639940052454</v>
      </c>
      <c r="H15" s="191">
        <v>2.2562019440011607</v>
      </c>
      <c r="I15" s="191">
        <v>1.2149575101217907</v>
      </c>
      <c r="J15" s="194"/>
    </row>
    <row r="16" spans="1:10" s="177" customFormat="1" ht="15.75" customHeight="1">
      <c r="A16" s="317" t="s">
        <v>214</v>
      </c>
      <c r="B16" s="318"/>
      <c r="C16" s="159">
        <v>2013</v>
      </c>
      <c r="D16" s="189">
        <v>2.37233197512715</v>
      </c>
      <c r="E16" s="189">
        <v>1.2645610555849776</v>
      </c>
      <c r="F16" s="189">
        <v>1.261278417229815</v>
      </c>
      <c r="G16" s="189">
        <v>1.28511396011396</v>
      </c>
      <c r="H16" s="189">
        <v>1.5167060411744853</v>
      </c>
      <c r="I16" s="189">
        <v>2.0721927264153246</v>
      </c>
      <c r="J16" s="194">
        <f>ROUND(I16,1)-ROUND(I17,2)</f>
        <v>0.13000000000000012</v>
      </c>
    </row>
    <row r="17" spans="1:10" s="193" customFormat="1" ht="30.75" customHeight="1">
      <c r="A17" s="318"/>
      <c r="B17" s="318"/>
      <c r="C17" s="162">
        <v>2012</v>
      </c>
      <c r="D17" s="191">
        <v>2.256508443695725</v>
      </c>
      <c r="E17" s="191">
        <v>1.3088269924549985</v>
      </c>
      <c r="F17" s="191">
        <v>1.1961526707188699</v>
      </c>
      <c r="G17" s="191">
        <v>1.2734375</v>
      </c>
      <c r="H17" s="191">
        <v>1.5194928684627576</v>
      </c>
      <c r="I17" s="191">
        <v>1.970373514018722</v>
      </c>
      <c r="J17" s="194"/>
    </row>
    <row r="18" spans="1:10" s="177" customFormat="1" ht="15.75" customHeight="1">
      <c r="A18" s="317" t="s">
        <v>215</v>
      </c>
      <c r="B18" s="318"/>
      <c r="C18" s="159">
        <v>2013</v>
      </c>
      <c r="D18" s="189">
        <v>1.7375712881384637</v>
      </c>
      <c r="E18" s="189">
        <v>1.7905620585695885</v>
      </c>
      <c r="F18" s="189">
        <v>1.5316418495297806</v>
      </c>
      <c r="G18" s="189">
        <v>1.2486622599937047</v>
      </c>
      <c r="H18" s="189">
        <v>2.1629279811097994</v>
      </c>
      <c r="I18" s="189">
        <v>1.734053059880777</v>
      </c>
      <c r="J18" s="194">
        <v>-0.1</v>
      </c>
    </row>
    <row r="19" spans="1:10" s="193" customFormat="1" ht="30.75" customHeight="1">
      <c r="A19" s="318"/>
      <c r="B19" s="318"/>
      <c r="C19" s="162">
        <v>2012</v>
      </c>
      <c r="D19" s="191">
        <v>1.871061168653508</v>
      </c>
      <c r="E19" s="191">
        <v>1.3972035376183358</v>
      </c>
      <c r="F19" s="191">
        <v>1.560422008322475</v>
      </c>
      <c r="G19" s="191">
        <v>1.2251605591235362</v>
      </c>
      <c r="H19" s="191">
        <v>1.9947159841479525</v>
      </c>
      <c r="I19" s="191">
        <v>1.7580065857148603</v>
      </c>
      <c r="J19" s="194"/>
    </row>
    <row r="20" spans="1:10" s="177" customFormat="1" ht="15.75" customHeight="1">
      <c r="A20" s="317" t="s">
        <v>216</v>
      </c>
      <c r="B20" s="318"/>
      <c r="C20" s="159">
        <v>2013</v>
      </c>
      <c r="D20" s="189">
        <v>2.0250033788349775</v>
      </c>
      <c r="E20" s="189">
        <v>1.5263113079019073</v>
      </c>
      <c r="F20" s="189">
        <v>1.7829942618675012</v>
      </c>
      <c r="G20" s="189">
        <v>1.2491630798660929</v>
      </c>
      <c r="H20" s="189">
        <v>1.6135265700483092</v>
      </c>
      <c r="I20" s="189">
        <v>1.888910652663598</v>
      </c>
      <c r="J20" s="194">
        <f>ROUND(I20,1)-ROUND(I21,2)</f>
        <v>0.06999999999999984</v>
      </c>
    </row>
    <row r="21" spans="1:10" s="193" customFormat="1" ht="30.75" customHeight="1">
      <c r="A21" s="318"/>
      <c r="B21" s="318"/>
      <c r="C21" s="162">
        <v>2012</v>
      </c>
      <c r="D21" s="191">
        <v>2.127509691403482</v>
      </c>
      <c r="E21" s="191">
        <v>1.299850854982484</v>
      </c>
      <c r="F21" s="191">
        <v>1.4948051499775639</v>
      </c>
      <c r="G21" s="191">
        <v>1.1850937808489634</v>
      </c>
      <c r="H21" s="191">
        <v>1.5311004784688995</v>
      </c>
      <c r="I21" s="191">
        <v>1.8345010033100657</v>
      </c>
      <c r="J21" s="194"/>
    </row>
    <row r="22" spans="1:10" s="177" customFormat="1" ht="15.75" customHeight="1">
      <c r="A22" s="317" t="s">
        <v>217</v>
      </c>
      <c r="B22" s="318"/>
      <c r="C22" s="159">
        <v>2013</v>
      </c>
      <c r="D22" s="189">
        <v>2.587128318282998</v>
      </c>
      <c r="E22" s="189">
        <v>1.5488507354174823</v>
      </c>
      <c r="F22" s="189">
        <v>1.2583206820039705</v>
      </c>
      <c r="G22" s="189">
        <v>1.2443977591036415</v>
      </c>
      <c r="H22" s="189">
        <v>1.56</v>
      </c>
      <c r="I22" s="189">
        <v>2.342546543518285</v>
      </c>
      <c r="J22" s="194">
        <f>ROUND(I22,1)-ROUND(I23,2)</f>
        <v>-0.26000000000000023</v>
      </c>
    </row>
    <row r="23" spans="1:10" s="193" customFormat="1" ht="30.75" customHeight="1">
      <c r="A23" s="318"/>
      <c r="B23" s="318"/>
      <c r="C23" s="162">
        <v>2012</v>
      </c>
      <c r="D23" s="191">
        <v>3.0669333333333335</v>
      </c>
      <c r="E23" s="191">
        <v>1.2564997186268994</v>
      </c>
      <c r="F23" s="191">
        <v>1.5022231413504292</v>
      </c>
      <c r="G23" s="191">
        <v>1.1052927927927927</v>
      </c>
      <c r="H23" s="191">
        <v>1.7969924812030076</v>
      </c>
      <c r="I23" s="191">
        <v>2.560407554671968</v>
      </c>
      <c r="J23" s="194"/>
    </row>
    <row r="24" spans="1:10" s="177" customFormat="1" ht="15.75" customHeight="1">
      <c r="A24" s="317" t="s">
        <v>218</v>
      </c>
      <c r="B24" s="318"/>
      <c r="C24" s="159">
        <v>2013</v>
      </c>
      <c r="D24" s="189">
        <v>1.8270985164540308</v>
      </c>
      <c r="E24" s="189">
        <v>1.4207330684405555</v>
      </c>
      <c r="F24" s="189">
        <v>1.3826858366472927</v>
      </c>
      <c r="G24" s="189">
        <v>1.3776563448694596</v>
      </c>
      <c r="H24" s="189">
        <v>1.56121045392022</v>
      </c>
      <c r="I24" s="189">
        <v>1.6818181818181819</v>
      </c>
      <c r="J24" s="194">
        <f>ROUND(I24,1)-ROUND(I25,2)</f>
        <v>-0.3600000000000001</v>
      </c>
    </row>
    <row r="25" spans="1:10" s="193" customFormat="1" ht="30.75" customHeight="1">
      <c r="A25" s="318"/>
      <c r="B25" s="318"/>
      <c r="C25" s="162">
        <v>2012</v>
      </c>
      <c r="D25" s="191">
        <v>2.4230472399366345</v>
      </c>
      <c r="E25" s="191">
        <v>1.3340504876649455</v>
      </c>
      <c r="F25" s="191">
        <v>1.8345359134142343</v>
      </c>
      <c r="G25" s="191">
        <v>1.3457544288332315</v>
      </c>
      <c r="H25" s="191">
        <v>1.380352644836272</v>
      </c>
      <c r="I25" s="191">
        <v>2.058439567738804</v>
      </c>
      <c r="J25" s="194"/>
    </row>
    <row r="26" spans="1:10" s="177" customFormat="1" ht="15.75" customHeight="1">
      <c r="A26" s="317" t="s">
        <v>219</v>
      </c>
      <c r="B26" s="318"/>
      <c r="C26" s="159">
        <v>2013</v>
      </c>
      <c r="D26" s="189">
        <v>2.0960295318454003</v>
      </c>
      <c r="E26" s="189">
        <v>1.4683270468160639</v>
      </c>
      <c r="F26" s="189">
        <v>1.295527950310559</v>
      </c>
      <c r="G26" s="189">
        <v>1.5555363022006585</v>
      </c>
      <c r="H26" s="189">
        <v>1.7986257928118394</v>
      </c>
      <c r="I26" s="189">
        <v>1.7654949706162577</v>
      </c>
      <c r="J26" s="194">
        <f>ROUND(I26,1)-ROUND(I27,2)</f>
        <v>0.17000000000000015</v>
      </c>
    </row>
    <row r="27" spans="1:10" s="193" customFormat="1" ht="30.75" customHeight="1">
      <c r="A27" s="318"/>
      <c r="B27" s="318"/>
      <c r="C27" s="162">
        <v>2012</v>
      </c>
      <c r="D27" s="191">
        <v>2.0522171482224403</v>
      </c>
      <c r="E27" s="191">
        <v>1.2470829625234847</v>
      </c>
      <c r="F27" s="191">
        <v>1.4633163002203367</v>
      </c>
      <c r="G27" s="191">
        <v>1.338235294117647</v>
      </c>
      <c r="H27" s="191">
        <v>1.803314917127072</v>
      </c>
      <c r="I27" s="191">
        <v>1.6281162335256445</v>
      </c>
      <c r="J27" s="194"/>
    </row>
    <row r="28" spans="1:10" s="177" customFormat="1" ht="15.75" customHeight="1">
      <c r="A28" s="317" t="s">
        <v>220</v>
      </c>
      <c r="B28" s="318"/>
      <c r="C28" s="159">
        <v>2013</v>
      </c>
      <c r="D28" s="189">
        <v>2.0762139703972995</v>
      </c>
      <c r="E28" s="189">
        <v>1.8330019880715707</v>
      </c>
      <c r="F28" s="189">
        <v>1.513190594532594</v>
      </c>
      <c r="G28" s="189">
        <v>1.1658663205710578</v>
      </c>
      <c r="H28" s="189">
        <v>1.2491638795986622</v>
      </c>
      <c r="I28" s="189">
        <v>1.8058255546808477</v>
      </c>
      <c r="J28" s="194">
        <f>ROUND(I28,1)-ROUND(I29,2)</f>
        <v>-0.15999999999999992</v>
      </c>
    </row>
    <row r="29" spans="1:10" s="193" customFormat="1" ht="30.75" customHeight="1">
      <c r="A29" s="318"/>
      <c r="B29" s="318"/>
      <c r="C29" s="162">
        <v>2012</v>
      </c>
      <c r="D29" s="191">
        <v>2.7058294620110894</v>
      </c>
      <c r="E29" s="191">
        <v>1.5334480533448054</v>
      </c>
      <c r="F29" s="191">
        <v>1.7167910447761194</v>
      </c>
      <c r="G29" s="191">
        <v>1.0735870417138378</v>
      </c>
      <c r="H29" s="191">
        <v>1.2015209125475286</v>
      </c>
      <c r="I29" s="191">
        <v>1.9558386156757894</v>
      </c>
      <c r="J29" s="194"/>
    </row>
    <row r="30" spans="1:10" s="177" customFormat="1" ht="15.75" customHeight="1">
      <c r="A30" s="317" t="s">
        <v>221</v>
      </c>
      <c r="B30" s="318"/>
      <c r="C30" s="159">
        <v>2013</v>
      </c>
      <c r="D30" s="189">
        <v>1.9107013347735515</v>
      </c>
      <c r="E30" s="189">
        <v>1.3399462392189845</v>
      </c>
      <c r="F30" s="189">
        <v>1.6779515380649597</v>
      </c>
      <c r="G30" s="189">
        <v>1.6226870474658086</v>
      </c>
      <c r="H30" s="189">
        <v>1.913907284768212</v>
      </c>
      <c r="I30" s="189">
        <v>1.7255004129143892</v>
      </c>
      <c r="J30" s="194">
        <f>ROUND(I30,1)-ROUND(I31,2)</f>
        <v>0.15999999999999992</v>
      </c>
    </row>
    <row r="31" spans="1:10" s="193" customFormat="1" ht="30.75" customHeight="1">
      <c r="A31" s="318"/>
      <c r="B31" s="318"/>
      <c r="C31" s="162">
        <v>2012</v>
      </c>
      <c r="D31" s="191">
        <v>1.7615794185553408</v>
      </c>
      <c r="E31" s="191">
        <v>1.1682845590723687</v>
      </c>
      <c r="F31" s="191">
        <v>1.3085991224048725</v>
      </c>
      <c r="G31" s="191">
        <v>1.6041909196740396</v>
      </c>
      <c r="H31" s="191">
        <v>1.5847457627118644</v>
      </c>
      <c r="I31" s="191">
        <v>1.535387578237843</v>
      </c>
      <c r="J31" s="194"/>
    </row>
    <row r="32" spans="1:10" s="177" customFormat="1" ht="15.75" customHeight="1">
      <c r="A32" s="317" t="s">
        <v>222</v>
      </c>
      <c r="B32" s="318"/>
      <c r="C32" s="159">
        <v>2013</v>
      </c>
      <c r="D32" s="189">
        <v>2.1207094451170616</v>
      </c>
      <c r="E32" s="189">
        <v>1.761989884897105</v>
      </c>
      <c r="F32" s="189">
        <v>2.170350172215844</v>
      </c>
      <c r="G32" s="189">
        <v>1.4339285714285714</v>
      </c>
      <c r="H32" s="189">
        <v>1.7753424657534247</v>
      </c>
      <c r="I32" s="189">
        <v>2.0283088390112436</v>
      </c>
      <c r="J32" s="190" t="s">
        <v>247</v>
      </c>
    </row>
    <row r="33" spans="1:10" s="193" customFormat="1" ht="30.75" customHeight="1">
      <c r="A33" s="318"/>
      <c r="B33" s="318"/>
      <c r="C33" s="162">
        <v>2012</v>
      </c>
      <c r="D33" s="191">
        <v>2.402661776454354</v>
      </c>
      <c r="E33" s="191">
        <v>1.3165598650927488</v>
      </c>
      <c r="F33" s="191">
        <v>1.744096777945795</v>
      </c>
      <c r="G33" s="191">
        <v>1.3415468856947297</v>
      </c>
      <c r="H33" s="191">
        <v>1.5855263157894737</v>
      </c>
      <c r="I33" s="191">
        <v>1.9855397105838801</v>
      </c>
      <c r="J33" s="194"/>
    </row>
    <row r="34" spans="1:10" s="177" customFormat="1" ht="15.75" customHeight="1">
      <c r="A34" s="317" t="s">
        <v>223</v>
      </c>
      <c r="B34" s="318"/>
      <c r="C34" s="159">
        <v>2013</v>
      </c>
      <c r="D34" s="189">
        <v>2.1520237739482684</v>
      </c>
      <c r="E34" s="189">
        <v>1.3848637356376412</v>
      </c>
      <c r="F34" s="189">
        <v>1.7074290484140233</v>
      </c>
      <c r="G34" s="189">
        <v>1.528735632183908</v>
      </c>
      <c r="H34" s="189">
        <v>2.1211298207495926</v>
      </c>
      <c r="I34" s="189">
        <v>1.8587838336160485</v>
      </c>
      <c r="J34" s="194">
        <f>ROUND(I34,1)-ROUND(I35,2)</f>
        <v>0.17999999999999994</v>
      </c>
    </row>
    <row r="35" spans="1:10" s="193" customFormat="1" ht="30.75" customHeight="1">
      <c r="A35" s="318"/>
      <c r="B35" s="318"/>
      <c r="C35" s="162">
        <v>2012</v>
      </c>
      <c r="D35" s="191">
        <v>2.107066647698983</v>
      </c>
      <c r="E35" s="191">
        <v>1.1888953601242478</v>
      </c>
      <c r="F35" s="191">
        <v>1.4913190692313234</v>
      </c>
      <c r="G35" s="191">
        <v>1.254847645429363</v>
      </c>
      <c r="H35" s="191">
        <v>1.8214643931795387</v>
      </c>
      <c r="I35" s="191">
        <v>1.722487588385738</v>
      </c>
      <c r="J35" s="194"/>
    </row>
    <row r="36" spans="1:10" s="177" customFormat="1" ht="15.75" customHeight="1">
      <c r="A36" s="317" t="s">
        <v>224</v>
      </c>
      <c r="B36" s="318"/>
      <c r="C36" s="159">
        <v>2013</v>
      </c>
      <c r="D36" s="189">
        <v>5.318946027048136</v>
      </c>
      <c r="E36" s="189">
        <v>1.312988489413102</v>
      </c>
      <c r="F36" s="189">
        <v>1.5384790528233152</v>
      </c>
      <c r="G36" s="189">
        <v>1.372027972027972</v>
      </c>
      <c r="H36" s="189">
        <v>1.2910216718266254</v>
      </c>
      <c r="I36" s="189">
        <v>3.3756713601393527</v>
      </c>
      <c r="J36" s="194">
        <f>ROUND(I36,1)-ROUND(I37,2)</f>
        <v>0.27</v>
      </c>
    </row>
    <row r="37" spans="1:10" s="193" customFormat="1" ht="30.75" customHeight="1">
      <c r="A37" s="318"/>
      <c r="B37" s="318"/>
      <c r="C37" s="162">
        <v>2012</v>
      </c>
      <c r="D37" s="191">
        <v>4.45247443586314</v>
      </c>
      <c r="E37" s="191">
        <v>1.17055523941143</v>
      </c>
      <c r="F37" s="191">
        <v>1.7625</v>
      </c>
      <c r="G37" s="191">
        <v>1.3133858267716536</v>
      </c>
      <c r="H37" s="191">
        <v>1.2466367713004485</v>
      </c>
      <c r="I37" s="191">
        <v>3.134032517061421</v>
      </c>
      <c r="J37" s="194"/>
    </row>
    <row r="38" spans="1:10" s="177" customFormat="1" ht="15.75" customHeight="1">
      <c r="A38" s="317" t="s">
        <v>225</v>
      </c>
      <c r="B38" s="318"/>
      <c r="C38" s="159">
        <v>2013</v>
      </c>
      <c r="D38" s="189">
        <v>2.3100960290682586</v>
      </c>
      <c r="E38" s="189">
        <v>1.5251736111111112</v>
      </c>
      <c r="F38" s="189">
        <v>3.299203640500569</v>
      </c>
      <c r="G38" s="189">
        <v>1.6361607142857142</v>
      </c>
      <c r="H38" s="189">
        <v>1.6363636363636365</v>
      </c>
      <c r="I38" s="189">
        <v>2.1927886543439423</v>
      </c>
      <c r="J38" s="194">
        <f>ROUND(I38,1)-ROUND(I39,2)</f>
        <v>0.11000000000000032</v>
      </c>
    </row>
    <row r="39" spans="1:10" s="193" customFormat="1" ht="30.75" customHeight="1">
      <c r="A39" s="318"/>
      <c r="B39" s="318"/>
      <c r="C39" s="162">
        <v>2012</v>
      </c>
      <c r="D39" s="191">
        <v>2.2391505979985356</v>
      </c>
      <c r="E39" s="191">
        <v>1.536817472698908</v>
      </c>
      <c r="F39" s="191">
        <v>2.3481123792800704</v>
      </c>
      <c r="G39" s="191">
        <v>1.9956521739130435</v>
      </c>
      <c r="H39" s="191">
        <v>1.7511961722488039</v>
      </c>
      <c r="I39" s="191">
        <v>2.0894377052476374</v>
      </c>
      <c r="J39" s="194"/>
    </row>
    <row r="40" spans="1:10" s="177" customFormat="1" ht="15.75" customHeight="1">
      <c r="A40" s="317" t="s">
        <v>226</v>
      </c>
      <c r="B40" s="318"/>
      <c r="C40" s="159">
        <v>2013</v>
      </c>
      <c r="D40" s="189">
        <v>2.8366756338142984</v>
      </c>
      <c r="E40" s="189">
        <v>1.6394594594594594</v>
      </c>
      <c r="F40" s="189">
        <v>4.552638557411827</v>
      </c>
      <c r="G40" s="189">
        <v>1.7945492662473794</v>
      </c>
      <c r="H40" s="189">
        <v>1.6966666666666668</v>
      </c>
      <c r="I40" s="189">
        <v>2.682010053249407</v>
      </c>
      <c r="J40" s="194">
        <f>ROUND(I40,1)-ROUND(I41,1)</f>
        <v>-0.5</v>
      </c>
    </row>
    <row r="41" spans="1:10" s="193" customFormat="1" ht="30.75" customHeight="1">
      <c r="A41" s="318"/>
      <c r="B41" s="318"/>
      <c r="C41" s="162">
        <v>2012</v>
      </c>
      <c r="D41" s="191">
        <v>4.03962657163651</v>
      </c>
      <c r="E41" s="191">
        <v>1.5982008995502248</v>
      </c>
      <c r="F41" s="191">
        <v>2.387228817028244</v>
      </c>
      <c r="G41" s="191">
        <v>1.5362173038229376</v>
      </c>
      <c r="H41" s="191">
        <v>1.7551020408163265</v>
      </c>
      <c r="I41" s="191">
        <v>3.247370052028118</v>
      </c>
      <c r="J41" s="194"/>
    </row>
    <row r="42" spans="1:10" s="193" customFormat="1" ht="15.75" customHeight="1">
      <c r="A42" s="383" t="s">
        <v>227</v>
      </c>
      <c r="B42" s="318"/>
      <c r="C42" s="159">
        <v>2013</v>
      </c>
      <c r="D42" s="191">
        <v>3.6</v>
      </c>
      <c r="E42" s="191">
        <v>2</v>
      </c>
      <c r="F42" s="191">
        <v>1.6</v>
      </c>
      <c r="G42" s="191">
        <v>1.3</v>
      </c>
      <c r="H42" s="191">
        <v>1.25</v>
      </c>
      <c r="I42" s="191">
        <v>2.7</v>
      </c>
      <c r="J42" s="194">
        <f>ROUND(I42,1)-ROUND(I43,1)</f>
        <v>0.20000000000000018</v>
      </c>
    </row>
    <row r="43" spans="1:10" s="193" customFormat="1" ht="30.75" customHeight="1">
      <c r="A43" s="318"/>
      <c r="B43" s="318"/>
      <c r="C43" s="162">
        <v>2012</v>
      </c>
      <c r="D43" s="191">
        <v>2.952708164915117</v>
      </c>
      <c r="E43" s="191">
        <v>1.1797716150081565</v>
      </c>
      <c r="F43" s="191">
        <v>6.46830985915493</v>
      </c>
      <c r="G43" s="191">
        <v>1.2334494773519165</v>
      </c>
      <c r="H43" s="191">
        <v>1</v>
      </c>
      <c r="I43" s="191">
        <v>2.5</v>
      </c>
      <c r="J43" s="194"/>
    </row>
    <row r="44" spans="1:10" s="177" customFormat="1" ht="15.75" customHeight="1">
      <c r="A44" s="317" t="s">
        <v>228</v>
      </c>
      <c r="B44" s="318"/>
      <c r="C44" s="159">
        <v>2013</v>
      </c>
      <c r="D44" s="189">
        <v>2.8715586726682716</v>
      </c>
      <c r="E44" s="189">
        <v>1.7951951951951952</v>
      </c>
      <c r="F44" s="189">
        <v>2.7095785440613027</v>
      </c>
      <c r="G44" s="189">
        <v>1.3666666666666667</v>
      </c>
      <c r="H44" s="189">
        <v>1.779591836734694</v>
      </c>
      <c r="I44" s="189">
        <v>2.5554433447788325</v>
      </c>
      <c r="J44" s="194">
        <f>ROUND(I44,1)-ROUND(I45,2)</f>
        <v>-0.16999999999999993</v>
      </c>
    </row>
    <row r="45" spans="1:10" s="193" customFormat="1" ht="30.75" customHeight="1">
      <c r="A45" s="318"/>
      <c r="B45" s="318"/>
      <c r="C45" s="162">
        <v>2012</v>
      </c>
      <c r="D45" s="191">
        <v>3.4784313725490197</v>
      </c>
      <c r="E45" s="191">
        <v>1.7217090069284064</v>
      </c>
      <c r="F45" s="191">
        <v>2.125073056691993</v>
      </c>
      <c r="G45" s="191">
        <v>1.4433734939759035</v>
      </c>
      <c r="H45" s="191">
        <v>2.0327868852459017</v>
      </c>
      <c r="I45" s="191">
        <v>2.773312378386469</v>
      </c>
      <c r="J45" s="194"/>
    </row>
    <row r="46" spans="1:10" s="177" customFormat="1" ht="15.75" customHeight="1">
      <c r="A46" s="317" t="s">
        <v>229</v>
      </c>
      <c r="B46" s="318"/>
      <c r="C46" s="159">
        <v>2013</v>
      </c>
      <c r="D46" s="189">
        <v>2.76702072087759</v>
      </c>
      <c r="E46" s="189">
        <v>1.5307183364839319</v>
      </c>
      <c r="F46" s="189">
        <v>4.7667766776677665</v>
      </c>
      <c r="G46" s="189">
        <v>1.4512987012987013</v>
      </c>
      <c r="H46" s="189">
        <v>1.7661290322580645</v>
      </c>
      <c r="I46" s="189">
        <v>2.6113256113256114</v>
      </c>
      <c r="J46" s="194">
        <f>ROUND(I46,1)-ROUND(I47,2)</f>
        <v>-0.5</v>
      </c>
    </row>
    <row r="47" spans="1:10" s="193" customFormat="1" ht="30.75" customHeight="1">
      <c r="A47" s="318"/>
      <c r="B47" s="318"/>
      <c r="C47" s="162">
        <v>2012</v>
      </c>
      <c r="D47" s="191">
        <v>3.242061936495492</v>
      </c>
      <c r="E47" s="191">
        <v>2.046788990825688</v>
      </c>
      <c r="F47" s="191">
        <v>5.752391073326248</v>
      </c>
      <c r="G47" s="191">
        <v>1.4315245478036176</v>
      </c>
      <c r="H47" s="191">
        <v>1.6369047619047619</v>
      </c>
      <c r="I47" s="191">
        <v>3.1037821827295513</v>
      </c>
      <c r="J47" s="194"/>
    </row>
    <row r="48" spans="1:10" s="177" customFormat="1" ht="15.75" customHeight="1">
      <c r="A48" s="317" t="s">
        <v>230</v>
      </c>
      <c r="B48" s="318"/>
      <c r="C48" s="159">
        <v>2013</v>
      </c>
      <c r="D48" s="189">
        <v>5.946042099021643</v>
      </c>
      <c r="E48" s="189">
        <v>1.6604477611940298</v>
      </c>
      <c r="F48" s="189">
        <v>5.717495987158909</v>
      </c>
      <c r="G48" s="189">
        <v>3.144186046511628</v>
      </c>
      <c r="H48" s="189">
        <v>2.6724137931034484</v>
      </c>
      <c r="I48" s="189">
        <v>4.614429130508763</v>
      </c>
      <c r="J48" s="194">
        <f>ROUND(I48,1)-ROUND(I49,2)</f>
        <v>0.8799999999999994</v>
      </c>
    </row>
    <row r="49" spans="1:10" s="193" customFormat="1" ht="30.75" customHeight="1">
      <c r="A49" s="318"/>
      <c r="B49" s="318"/>
      <c r="C49" s="162">
        <v>2012</v>
      </c>
      <c r="D49" s="191">
        <v>4.299229922992299</v>
      </c>
      <c r="E49" s="191">
        <v>1.5401966454598033</v>
      </c>
      <c r="F49" s="191">
        <v>7.12621359223301</v>
      </c>
      <c r="G49" s="191">
        <v>1.9137055837563453</v>
      </c>
      <c r="H49" s="191">
        <v>2.0416666666666665</v>
      </c>
      <c r="I49" s="191">
        <v>3.7209377007064868</v>
      </c>
      <c r="J49" s="194"/>
    </row>
    <row r="50" spans="1:10" s="177" customFormat="1" ht="15.75" customHeight="1">
      <c r="A50" s="317" t="s">
        <v>231</v>
      </c>
      <c r="B50" s="318"/>
      <c r="C50" s="159">
        <v>2013</v>
      </c>
      <c r="D50" s="189">
        <v>2.8955875928352994</v>
      </c>
      <c r="E50" s="189">
        <v>2.0984320557491287</v>
      </c>
      <c r="F50" s="189">
        <v>3.718173836698859</v>
      </c>
      <c r="G50" s="189">
        <v>2.0846153846153848</v>
      </c>
      <c r="H50" s="189">
        <v>1.3541666666666667</v>
      </c>
      <c r="I50" s="189">
        <v>2.7845428840716306</v>
      </c>
      <c r="J50" s="194">
        <f>ROUND(I50,1)-ROUND(I51,1)</f>
        <v>0.5</v>
      </c>
    </row>
    <row r="51" spans="1:10" s="193" customFormat="1" ht="30.75" customHeight="1">
      <c r="A51" s="318"/>
      <c r="B51" s="318"/>
      <c r="C51" s="162">
        <v>2012</v>
      </c>
      <c r="D51" s="191">
        <v>2.3242758620689656</v>
      </c>
      <c r="E51" s="191">
        <v>1.4326001128031585</v>
      </c>
      <c r="F51" s="191">
        <v>3.92317880794702</v>
      </c>
      <c r="G51" s="191">
        <v>1.9618320610687023</v>
      </c>
      <c r="H51" s="191">
        <v>1.2741935483870968</v>
      </c>
      <c r="I51" s="191">
        <v>2.2524148851939825</v>
      </c>
      <c r="J51" s="194"/>
    </row>
    <row r="52" spans="1:10" s="177" customFormat="1" ht="15.75" customHeight="1">
      <c r="A52" s="317" t="s">
        <v>232</v>
      </c>
      <c r="B52" s="318"/>
      <c r="C52" s="159">
        <v>2013</v>
      </c>
      <c r="D52" s="189">
        <v>2.98477820604952</v>
      </c>
      <c r="E52" s="189">
        <v>2.76245777027027</v>
      </c>
      <c r="F52" s="189">
        <v>3.9946977730646873</v>
      </c>
      <c r="G52" s="189">
        <v>1.7878787878787878</v>
      </c>
      <c r="H52" s="189">
        <v>1.7826086956521738</v>
      </c>
      <c r="I52" s="189">
        <v>2.942403544397268</v>
      </c>
      <c r="J52" s="194">
        <f>ROUND(I52,1)-ROUND(I53,1)</f>
        <v>0.10000000000000009</v>
      </c>
    </row>
    <row r="53" spans="1:10" s="193" customFormat="1" ht="30.75" customHeight="1">
      <c r="A53" s="318"/>
      <c r="B53" s="318"/>
      <c r="C53" s="162">
        <v>2012</v>
      </c>
      <c r="D53" s="191">
        <v>3.0535028790786947</v>
      </c>
      <c r="E53" s="191">
        <v>2.3985562310030395</v>
      </c>
      <c r="F53" s="191">
        <v>3.129595015576324</v>
      </c>
      <c r="G53" s="191">
        <v>1.4333333333333333</v>
      </c>
      <c r="H53" s="191">
        <v>1.6627906976744187</v>
      </c>
      <c r="I53" s="191">
        <v>2.847245283018868</v>
      </c>
      <c r="J53" s="194"/>
    </row>
    <row r="54" spans="1:10" s="177" customFormat="1" ht="15.75" customHeight="1">
      <c r="A54" s="317" t="s">
        <v>233</v>
      </c>
      <c r="B54" s="318"/>
      <c r="C54" s="159">
        <v>2013</v>
      </c>
      <c r="D54" s="189">
        <v>2.648597281328761</v>
      </c>
      <c r="E54" s="189">
        <v>2.1459352555428333</v>
      </c>
      <c r="F54" s="189">
        <v>3.3694158075601375</v>
      </c>
      <c r="G54" s="189">
        <v>1.460382513661202</v>
      </c>
      <c r="H54" s="189">
        <v>1.8053097345132743</v>
      </c>
      <c r="I54" s="189">
        <v>2.503029650176393</v>
      </c>
      <c r="J54" s="194">
        <f>ROUND(I54,1)-ROUND(I55,2)</f>
        <v>-0.31000000000000005</v>
      </c>
    </row>
    <row r="55" spans="1:10" s="193" customFormat="1" ht="30.75" customHeight="1">
      <c r="A55" s="318"/>
      <c r="B55" s="318"/>
      <c r="C55" s="162">
        <v>2012</v>
      </c>
      <c r="D55" s="191">
        <v>3.451327875399361</v>
      </c>
      <c r="E55" s="191">
        <v>1.462345406360424</v>
      </c>
      <c r="F55" s="191">
        <v>3.51309460181721</v>
      </c>
      <c r="G55" s="191">
        <v>1.3407738095238095</v>
      </c>
      <c r="H55" s="191">
        <v>3.48</v>
      </c>
      <c r="I55" s="191">
        <v>2.8100098985399655</v>
      </c>
      <c r="J55" s="194"/>
    </row>
    <row r="56" spans="1:10" s="177" customFormat="1" ht="15.75" customHeight="1">
      <c r="A56" s="317" t="s">
        <v>234</v>
      </c>
      <c r="B56" s="318"/>
      <c r="C56" s="159">
        <v>2013</v>
      </c>
      <c r="D56" s="189">
        <v>2.418504340324581</v>
      </c>
      <c r="E56" s="189">
        <v>1.6838814555458297</v>
      </c>
      <c r="F56" s="189">
        <v>1.767807066741447</v>
      </c>
      <c r="G56" s="189">
        <v>1.6592292089249492</v>
      </c>
      <c r="H56" s="189">
        <v>1.6338028169014085</v>
      </c>
      <c r="I56" s="189">
        <v>2.241516925632559</v>
      </c>
      <c r="J56" s="194">
        <f>ROUND(I56,1)-ROUND(I57,2)</f>
        <v>-0.3299999999999996</v>
      </c>
    </row>
    <row r="57" spans="1:10" s="193" customFormat="1" ht="30.75" customHeight="1">
      <c r="A57" s="318"/>
      <c r="B57" s="318"/>
      <c r="C57" s="162">
        <v>2012</v>
      </c>
      <c r="D57" s="191">
        <v>2.977363049629606</v>
      </c>
      <c r="E57" s="191">
        <v>1.525187265917603</v>
      </c>
      <c r="F57" s="191">
        <v>2.019466474405191</v>
      </c>
      <c r="G57" s="191">
        <v>1.1644295302013423</v>
      </c>
      <c r="H57" s="191">
        <v>1.4842105263157894</v>
      </c>
      <c r="I57" s="191">
        <v>2.534303313508921</v>
      </c>
      <c r="J57" s="194"/>
    </row>
    <row r="58" spans="1:10" s="177" customFormat="1" ht="15.75" customHeight="1">
      <c r="A58" s="317" t="s">
        <v>235</v>
      </c>
      <c r="B58" s="318"/>
      <c r="C58" s="159">
        <v>2013</v>
      </c>
      <c r="D58" s="189">
        <v>3.937259343148358</v>
      </c>
      <c r="E58" s="189">
        <v>1.3830104321907601</v>
      </c>
      <c r="F58" s="189">
        <v>6.470175438596491</v>
      </c>
      <c r="G58" s="189">
        <v>1.4</v>
      </c>
      <c r="H58" s="189">
        <v>1.7222222222222223</v>
      </c>
      <c r="I58" s="189">
        <v>3.3408746033935715</v>
      </c>
      <c r="J58" s="194">
        <f>ROUND(I58,1)-ROUND(I59,2)</f>
        <v>-0.71</v>
      </c>
    </row>
    <row r="59" spans="1:10" s="193" customFormat="1" ht="30.75" customHeight="1">
      <c r="A59" s="318"/>
      <c r="B59" s="318"/>
      <c r="C59" s="162">
        <v>2012</v>
      </c>
      <c r="D59" s="191">
        <v>3.727272727272727</v>
      </c>
      <c r="E59" s="191">
        <v>3.978881278538813</v>
      </c>
      <c r="F59" s="191">
        <v>7.3559633027522935</v>
      </c>
      <c r="G59" s="191">
        <v>1.4285714285714286</v>
      </c>
      <c r="H59" s="191">
        <v>1.9230769230769231</v>
      </c>
      <c r="I59" s="191">
        <v>4.010872941907425</v>
      </c>
      <c r="J59" s="194"/>
    </row>
    <row r="60" spans="1:10" s="193" customFormat="1" ht="15.75" customHeight="1">
      <c r="A60" s="383" t="s">
        <v>236</v>
      </c>
      <c r="B60" s="318"/>
      <c r="C60" s="159">
        <v>2013</v>
      </c>
      <c r="D60" s="189">
        <v>2.423228346456693</v>
      </c>
      <c r="E60" s="189">
        <v>1.4392884764114462</v>
      </c>
      <c r="F60" s="189">
        <v>14.813084112149532</v>
      </c>
      <c r="G60" s="189">
        <v>1.2713178294573644</v>
      </c>
      <c r="H60" s="189">
        <v>1.1666666666666667</v>
      </c>
      <c r="I60" s="189">
        <v>2.8064312736443884</v>
      </c>
      <c r="J60" s="194">
        <f>ROUND(I60,1)-ROUND(I61,2)</f>
        <v>0.69</v>
      </c>
    </row>
    <row r="61" spans="1:10" s="193" customFormat="1" ht="30.75" customHeight="1">
      <c r="A61" s="318"/>
      <c r="B61" s="318"/>
      <c r="C61" s="162">
        <v>2012</v>
      </c>
      <c r="D61" s="191">
        <v>1.8327566320645905</v>
      </c>
      <c r="E61" s="191">
        <v>1.2763466042154568</v>
      </c>
      <c r="F61" s="191">
        <v>23.08843537414966</v>
      </c>
      <c r="G61" s="191">
        <v>1.3368421052631578</v>
      </c>
      <c r="H61" s="191">
        <v>1</v>
      </c>
      <c r="I61" s="191">
        <v>2.113941018766756</v>
      </c>
      <c r="J61" s="194"/>
    </row>
    <row r="62" spans="1:10" s="177" customFormat="1" ht="15.75" customHeight="1">
      <c r="A62" s="317" t="s">
        <v>237</v>
      </c>
      <c r="B62" s="318"/>
      <c r="C62" s="159">
        <v>2013</v>
      </c>
      <c r="D62" s="189">
        <v>3.168876507511108</v>
      </c>
      <c r="E62" s="189">
        <v>1.7045560566008398</v>
      </c>
      <c r="F62" s="189">
        <v>8.481741573033707</v>
      </c>
      <c r="G62" s="189">
        <v>1.236297828335057</v>
      </c>
      <c r="H62" s="189">
        <v>1.375</v>
      </c>
      <c r="I62" s="189">
        <v>3.0674547608789315</v>
      </c>
      <c r="J62" s="194">
        <f>ROUND(I62,1)-ROUND(I63,2)</f>
        <v>-1.02</v>
      </c>
    </row>
    <row r="63" spans="1:10" s="193" customFormat="1" ht="30.75" customHeight="1">
      <c r="A63" s="382"/>
      <c r="B63" s="382"/>
      <c r="C63" s="166">
        <v>2012</v>
      </c>
      <c r="D63" s="195">
        <v>4.3919145212346455</v>
      </c>
      <c r="E63" s="196">
        <v>1.4655674102812803</v>
      </c>
      <c r="F63" s="196">
        <v>5.545454545454546</v>
      </c>
      <c r="G63" s="196">
        <v>1.0940860215053763</v>
      </c>
      <c r="H63" s="196">
        <v>1</v>
      </c>
      <c r="I63" s="196">
        <v>4.119597532514066</v>
      </c>
      <c r="J63" s="197"/>
    </row>
    <row r="64" spans="1:6" s="126" customFormat="1" ht="12">
      <c r="A64" s="125" t="s">
        <v>174</v>
      </c>
      <c r="C64" s="198"/>
      <c r="E64" s="75" t="s">
        <v>176</v>
      </c>
      <c r="F64" s="76" t="s">
        <v>177</v>
      </c>
    </row>
    <row r="65" spans="1:10" s="126" customFormat="1" ht="12">
      <c r="A65" s="129" t="s">
        <v>178</v>
      </c>
      <c r="C65" s="199"/>
      <c r="E65" s="79"/>
      <c r="F65" s="74" t="s">
        <v>180</v>
      </c>
      <c r="J65" s="200"/>
    </row>
    <row r="66" spans="1:10" s="126" customFormat="1" ht="12">
      <c r="A66" s="129" t="s">
        <v>181</v>
      </c>
      <c r="C66" s="201"/>
      <c r="E66" s="79"/>
      <c r="F66" s="82" t="s">
        <v>182</v>
      </c>
      <c r="J66" s="200"/>
    </row>
  </sheetData>
  <mergeCells count="30">
    <mergeCell ref="A14:B15"/>
    <mergeCell ref="A16:B17"/>
    <mergeCell ref="A18:B19"/>
    <mergeCell ref="A28:B29"/>
    <mergeCell ref="I5:I9"/>
    <mergeCell ref="J5:J9"/>
    <mergeCell ref="A12:B13"/>
    <mergeCell ref="D5:G6"/>
    <mergeCell ref="A10:B11"/>
    <mergeCell ref="A30:B31"/>
    <mergeCell ref="A20:B21"/>
    <mergeCell ref="A22:B23"/>
    <mergeCell ref="A24:B25"/>
    <mergeCell ref="A26:B27"/>
    <mergeCell ref="A32:B33"/>
    <mergeCell ref="A34:B35"/>
    <mergeCell ref="A36:B37"/>
    <mergeCell ref="A40:B41"/>
    <mergeCell ref="A38:B39"/>
    <mergeCell ref="A42:B43"/>
    <mergeCell ref="A46:B47"/>
    <mergeCell ref="A48:B49"/>
    <mergeCell ref="A50:B51"/>
    <mergeCell ref="A62:B63"/>
    <mergeCell ref="A56:B57"/>
    <mergeCell ref="A60:B61"/>
    <mergeCell ref="A44:B45"/>
    <mergeCell ref="A54:B55"/>
    <mergeCell ref="A58:B59"/>
    <mergeCell ref="A52:B53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Roman,標準"&amp;9&amp;P/&amp;N</oddHeader>
  </headerFooter>
  <rowBreaks count="2" manualBreakCount="2">
    <brk id="27" max="9" man="1"/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K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125" style="227" customWidth="1"/>
    <col min="2" max="2" width="43.125" style="227" customWidth="1"/>
    <col min="3" max="4" width="18.875" style="227" customWidth="1"/>
    <col min="5" max="5" width="19.375" style="227" customWidth="1"/>
    <col min="6" max="7" width="18.875" style="227" customWidth="1"/>
    <col min="8" max="8" width="19.375" style="227" customWidth="1"/>
    <col min="9" max="10" width="18.875" style="227" customWidth="1"/>
    <col min="11" max="11" width="19.375" style="227" customWidth="1"/>
    <col min="12" max="16384" width="9.00390625" style="227" customWidth="1"/>
  </cols>
  <sheetData>
    <row r="1" spans="1:10" s="225" customFormat="1" ht="54" customHeight="1">
      <c r="A1" s="224" t="s">
        <v>50</v>
      </c>
      <c r="B1" s="385" t="s">
        <v>51</v>
      </c>
      <c r="C1" s="386"/>
      <c r="D1" s="386"/>
      <c r="E1" s="386"/>
      <c r="F1" s="386"/>
      <c r="G1" s="386"/>
      <c r="H1" s="386"/>
      <c r="I1" s="386"/>
      <c r="J1" s="386"/>
    </row>
    <row r="2" spans="1:11" ht="16.5">
      <c r="A2" s="226"/>
      <c r="B2" s="226"/>
      <c r="C2" s="226"/>
      <c r="D2" s="226"/>
      <c r="E2" s="226"/>
      <c r="F2" s="226"/>
      <c r="J2" s="228"/>
      <c r="K2" s="229" t="s">
        <v>52</v>
      </c>
    </row>
    <row r="3" spans="1:11" ht="21.75" customHeight="1">
      <c r="A3" s="387" t="s">
        <v>53</v>
      </c>
      <c r="B3" s="388"/>
      <c r="C3" s="391" t="s">
        <v>54</v>
      </c>
      <c r="D3" s="392"/>
      <c r="E3" s="393"/>
      <c r="F3" s="391" t="s">
        <v>55</v>
      </c>
      <c r="G3" s="392"/>
      <c r="H3" s="393"/>
      <c r="I3" s="391" t="s">
        <v>56</v>
      </c>
      <c r="J3" s="392"/>
      <c r="K3" s="392"/>
    </row>
    <row r="4" spans="1:11" ht="69.75" customHeight="1">
      <c r="A4" s="389"/>
      <c r="B4" s="390"/>
      <c r="C4" s="231">
        <v>2013</v>
      </c>
      <c r="D4" s="232">
        <v>2012</v>
      </c>
      <c r="E4" s="233" t="s">
        <v>57</v>
      </c>
      <c r="F4" s="232">
        <v>2013</v>
      </c>
      <c r="G4" s="234">
        <v>2012</v>
      </c>
      <c r="H4" s="233" t="s">
        <v>57</v>
      </c>
      <c r="I4" s="232">
        <v>2013</v>
      </c>
      <c r="J4" s="232">
        <v>2012</v>
      </c>
      <c r="K4" s="233" t="s">
        <v>57</v>
      </c>
    </row>
    <row r="5" spans="1:11" s="238" customFormat="1" ht="57.75" customHeight="1">
      <c r="A5" s="396" t="s">
        <v>58</v>
      </c>
      <c r="B5" s="397"/>
      <c r="C5" s="235">
        <v>59541</v>
      </c>
      <c r="D5" s="235">
        <v>52345</v>
      </c>
      <c r="E5" s="236">
        <v>13.7</v>
      </c>
      <c r="F5" s="235">
        <v>49580</v>
      </c>
      <c r="G5" s="235">
        <v>43845</v>
      </c>
      <c r="H5" s="236">
        <v>13.1</v>
      </c>
      <c r="I5" s="235">
        <v>9961</v>
      </c>
      <c r="J5" s="235">
        <v>8500</v>
      </c>
      <c r="K5" s="236">
        <v>17.2</v>
      </c>
    </row>
    <row r="6" spans="1:11" s="238" customFormat="1" ht="57.75" customHeight="1">
      <c r="A6" s="394" t="s">
        <v>59</v>
      </c>
      <c r="B6" s="395"/>
      <c r="C6" s="235">
        <v>47755</v>
      </c>
      <c r="D6" s="235">
        <v>40314</v>
      </c>
      <c r="E6" s="236">
        <v>18.5</v>
      </c>
      <c r="F6" s="235">
        <v>39760</v>
      </c>
      <c r="G6" s="235">
        <v>33916</v>
      </c>
      <c r="H6" s="236">
        <v>17.2</v>
      </c>
      <c r="I6" s="235">
        <v>7995</v>
      </c>
      <c r="J6" s="235">
        <v>6397</v>
      </c>
      <c r="K6" s="236">
        <v>25</v>
      </c>
    </row>
    <row r="7" spans="1:11" s="238" customFormat="1" ht="57.75" customHeight="1">
      <c r="A7" s="239"/>
      <c r="B7" s="240" t="s">
        <v>60</v>
      </c>
      <c r="C7" s="235">
        <v>22721</v>
      </c>
      <c r="D7" s="235">
        <v>19407</v>
      </c>
      <c r="E7" s="236">
        <v>17.1</v>
      </c>
      <c r="F7" s="235">
        <v>16612</v>
      </c>
      <c r="G7" s="235">
        <v>14756</v>
      </c>
      <c r="H7" s="236">
        <v>12.6</v>
      </c>
      <c r="I7" s="235">
        <v>6108</v>
      </c>
      <c r="J7" s="235">
        <v>4650</v>
      </c>
      <c r="K7" s="236">
        <v>31.4</v>
      </c>
    </row>
    <row r="8" spans="1:11" s="238" customFormat="1" ht="57.75" customHeight="1">
      <c r="A8" s="394" t="s">
        <v>61</v>
      </c>
      <c r="B8" s="395"/>
      <c r="C8" s="235">
        <v>6166</v>
      </c>
      <c r="D8" s="235">
        <v>6417</v>
      </c>
      <c r="E8" s="236">
        <v>-3.9</v>
      </c>
      <c r="F8" s="235">
        <v>4830</v>
      </c>
      <c r="G8" s="235">
        <v>4971</v>
      </c>
      <c r="H8" s="236">
        <v>-2.8</v>
      </c>
      <c r="I8" s="235">
        <v>1336</v>
      </c>
      <c r="J8" s="235">
        <v>1446</v>
      </c>
      <c r="K8" s="236">
        <v>-7.6</v>
      </c>
    </row>
    <row r="9" spans="1:11" s="238" customFormat="1" ht="57.75" customHeight="1">
      <c r="A9" s="394" t="s">
        <v>62</v>
      </c>
      <c r="B9" s="395"/>
      <c r="C9" s="235">
        <v>1518</v>
      </c>
      <c r="D9" s="235">
        <v>1453</v>
      </c>
      <c r="E9" s="236">
        <v>4.5</v>
      </c>
      <c r="F9" s="235">
        <v>1394</v>
      </c>
      <c r="G9" s="235">
        <v>1309</v>
      </c>
      <c r="H9" s="236">
        <v>6.5</v>
      </c>
      <c r="I9" s="235">
        <v>124</v>
      </c>
      <c r="J9" s="235">
        <v>145</v>
      </c>
      <c r="K9" s="236">
        <v>-14</v>
      </c>
    </row>
    <row r="10" spans="1:11" s="238" customFormat="1" ht="57.75" customHeight="1">
      <c r="A10" s="394" t="s">
        <v>63</v>
      </c>
      <c r="B10" s="395"/>
      <c r="C10" s="235">
        <v>476</v>
      </c>
      <c r="D10" s="235">
        <v>593</v>
      </c>
      <c r="E10" s="236">
        <v>-19.8</v>
      </c>
      <c r="F10" s="235">
        <v>432</v>
      </c>
      <c r="G10" s="235">
        <v>527</v>
      </c>
      <c r="H10" s="236">
        <v>-18.1</v>
      </c>
      <c r="I10" s="235">
        <v>44</v>
      </c>
      <c r="J10" s="235">
        <v>66</v>
      </c>
      <c r="K10" s="236">
        <v>-33.2</v>
      </c>
    </row>
    <row r="11" spans="1:11" s="238" customFormat="1" ht="57.75" customHeight="1">
      <c r="A11" s="394" t="s">
        <v>64</v>
      </c>
      <c r="B11" s="395"/>
      <c r="C11" s="235">
        <v>1878</v>
      </c>
      <c r="D11" s="235">
        <v>1767</v>
      </c>
      <c r="E11" s="236">
        <v>6.3</v>
      </c>
      <c r="F11" s="235">
        <v>1663</v>
      </c>
      <c r="G11" s="235">
        <v>1568</v>
      </c>
      <c r="H11" s="236">
        <v>6.1</v>
      </c>
      <c r="I11" s="235">
        <v>214</v>
      </c>
      <c r="J11" s="235">
        <v>199</v>
      </c>
      <c r="K11" s="236">
        <v>7.7</v>
      </c>
    </row>
    <row r="12" spans="1:11" s="238" customFormat="1" ht="57.75" customHeight="1">
      <c r="A12" s="394" t="s">
        <v>65</v>
      </c>
      <c r="B12" s="395"/>
      <c r="C12" s="235">
        <v>465</v>
      </c>
      <c r="D12" s="235">
        <v>418</v>
      </c>
      <c r="E12" s="236">
        <v>11.2</v>
      </c>
      <c r="F12" s="235">
        <v>410</v>
      </c>
      <c r="G12" s="235">
        <v>367</v>
      </c>
      <c r="H12" s="236">
        <v>11.8</v>
      </c>
      <c r="I12" s="235">
        <v>55</v>
      </c>
      <c r="J12" s="235">
        <v>51</v>
      </c>
      <c r="K12" s="236">
        <v>7.5</v>
      </c>
    </row>
    <row r="13" spans="1:11" s="238" customFormat="1" ht="57.75" customHeight="1">
      <c r="A13" s="394" t="s">
        <v>66</v>
      </c>
      <c r="B13" s="395"/>
      <c r="C13" s="235">
        <v>337</v>
      </c>
      <c r="D13" s="235">
        <v>318</v>
      </c>
      <c r="E13" s="236">
        <v>5.9</v>
      </c>
      <c r="F13" s="235">
        <v>298</v>
      </c>
      <c r="G13" s="235">
        <v>280</v>
      </c>
      <c r="H13" s="236">
        <v>6.7</v>
      </c>
      <c r="I13" s="235">
        <v>39</v>
      </c>
      <c r="J13" s="235">
        <v>39</v>
      </c>
      <c r="K13" s="236">
        <v>0.4</v>
      </c>
    </row>
    <row r="14" spans="1:11" s="237" customFormat="1" ht="57.75" customHeight="1">
      <c r="A14" s="394" t="s">
        <v>67</v>
      </c>
      <c r="B14" s="395"/>
      <c r="C14" s="235">
        <v>347</v>
      </c>
      <c r="D14" s="235">
        <v>320</v>
      </c>
      <c r="E14" s="236">
        <v>8.4</v>
      </c>
      <c r="F14" s="235">
        <v>305</v>
      </c>
      <c r="G14" s="235">
        <v>288</v>
      </c>
      <c r="H14" s="236">
        <v>6</v>
      </c>
      <c r="I14" s="235">
        <v>41</v>
      </c>
      <c r="J14" s="235">
        <v>32</v>
      </c>
      <c r="K14" s="236">
        <v>30.1</v>
      </c>
    </row>
    <row r="15" spans="1:11" s="238" customFormat="1" ht="58.5" customHeight="1">
      <c r="A15" s="394" t="s">
        <v>68</v>
      </c>
      <c r="B15" s="395"/>
      <c r="C15" s="235">
        <v>730</v>
      </c>
      <c r="D15" s="235">
        <v>711</v>
      </c>
      <c r="E15" s="236">
        <v>2.5</v>
      </c>
      <c r="F15" s="235">
        <v>650</v>
      </c>
      <c r="G15" s="235">
        <v>634</v>
      </c>
      <c r="H15" s="236">
        <v>2.6</v>
      </c>
      <c r="I15" s="235">
        <v>80</v>
      </c>
      <c r="J15" s="235">
        <v>78</v>
      </c>
      <c r="K15" s="236">
        <v>2.4</v>
      </c>
    </row>
    <row r="16" spans="1:11" s="238" customFormat="1" ht="60" customHeight="1">
      <c r="A16" s="394" t="s">
        <v>69</v>
      </c>
      <c r="B16" s="395"/>
      <c r="C16" s="235">
        <v>317</v>
      </c>
      <c r="D16" s="235">
        <v>333</v>
      </c>
      <c r="E16" s="236">
        <v>-4.8</v>
      </c>
      <c r="F16" s="235">
        <v>259</v>
      </c>
      <c r="G16" s="235">
        <v>271</v>
      </c>
      <c r="H16" s="236">
        <v>-4.5</v>
      </c>
      <c r="I16" s="235">
        <v>58</v>
      </c>
      <c r="J16" s="235">
        <v>62</v>
      </c>
      <c r="K16" s="236">
        <v>-6.2</v>
      </c>
    </row>
    <row r="17" spans="1:11" s="238" customFormat="1" ht="60" customHeight="1">
      <c r="A17" s="394" t="s">
        <v>70</v>
      </c>
      <c r="B17" s="395"/>
      <c r="C17" s="235">
        <v>207</v>
      </c>
      <c r="D17" s="235">
        <v>213</v>
      </c>
      <c r="E17" s="236">
        <v>-2.9</v>
      </c>
      <c r="F17" s="235">
        <v>171</v>
      </c>
      <c r="G17" s="235">
        <v>174</v>
      </c>
      <c r="H17" s="236">
        <v>-2.2</v>
      </c>
      <c r="I17" s="235">
        <v>36</v>
      </c>
      <c r="J17" s="235">
        <v>39</v>
      </c>
      <c r="K17" s="236">
        <v>-6.1</v>
      </c>
    </row>
    <row r="18" spans="1:11" s="238" customFormat="1" ht="60" customHeight="1">
      <c r="A18" s="394" t="s">
        <v>71</v>
      </c>
      <c r="B18" s="395"/>
      <c r="C18" s="235">
        <v>110</v>
      </c>
      <c r="D18" s="235">
        <v>120</v>
      </c>
      <c r="E18" s="236">
        <v>-8.2</v>
      </c>
      <c r="F18" s="235">
        <v>89</v>
      </c>
      <c r="G18" s="235">
        <v>97</v>
      </c>
      <c r="H18" s="236">
        <v>-8.6</v>
      </c>
      <c r="I18" s="235">
        <v>21</v>
      </c>
      <c r="J18" s="235">
        <v>23</v>
      </c>
      <c r="K18" s="236">
        <v>-6.4</v>
      </c>
    </row>
    <row r="19" spans="1:11" s="238" customFormat="1" ht="60" customHeight="1">
      <c r="A19" s="394" t="s">
        <v>72</v>
      </c>
      <c r="B19" s="395"/>
      <c r="C19" s="235">
        <v>306</v>
      </c>
      <c r="D19" s="235">
        <v>291</v>
      </c>
      <c r="E19" s="236">
        <v>4.9</v>
      </c>
      <c r="F19" s="235">
        <v>253</v>
      </c>
      <c r="G19" s="235">
        <v>244</v>
      </c>
      <c r="H19" s="241">
        <v>4</v>
      </c>
      <c r="I19" s="235">
        <v>52</v>
      </c>
      <c r="J19" s="235">
        <v>48</v>
      </c>
      <c r="K19" s="236">
        <v>8.9</v>
      </c>
    </row>
    <row r="20" spans="1:11" s="238" customFormat="1" ht="60" customHeight="1">
      <c r="A20" s="394" t="s">
        <v>73</v>
      </c>
      <c r="B20" s="395"/>
      <c r="C20" s="235">
        <v>68</v>
      </c>
      <c r="D20" s="235">
        <v>62</v>
      </c>
      <c r="E20" s="236">
        <v>8.6</v>
      </c>
      <c r="F20" s="235">
        <v>56</v>
      </c>
      <c r="G20" s="235">
        <v>52</v>
      </c>
      <c r="H20" s="236">
        <v>7.4</v>
      </c>
      <c r="I20" s="235">
        <v>11</v>
      </c>
      <c r="J20" s="235">
        <v>10</v>
      </c>
      <c r="K20" s="236">
        <v>14.5</v>
      </c>
    </row>
    <row r="21" spans="1:11" s="238" customFormat="1" ht="60" customHeight="1">
      <c r="A21" s="394" t="s">
        <v>74</v>
      </c>
      <c r="B21" s="395"/>
      <c r="C21" s="235">
        <v>238</v>
      </c>
      <c r="D21" s="235">
        <v>229</v>
      </c>
      <c r="E21" s="236">
        <v>3.9</v>
      </c>
      <c r="F21" s="235">
        <v>197</v>
      </c>
      <c r="G21" s="235">
        <v>191</v>
      </c>
      <c r="H21" s="236">
        <v>3.2</v>
      </c>
      <c r="I21" s="235">
        <v>41</v>
      </c>
      <c r="J21" s="235">
        <v>38</v>
      </c>
      <c r="K21" s="236">
        <v>7.4</v>
      </c>
    </row>
    <row r="22" spans="1:11" s="238" customFormat="1" ht="60" customHeight="1">
      <c r="A22" s="394" t="s">
        <v>75</v>
      </c>
      <c r="B22" s="395"/>
      <c r="C22" s="235">
        <v>154</v>
      </c>
      <c r="D22" s="235">
        <v>164</v>
      </c>
      <c r="E22" s="236">
        <v>-5.7</v>
      </c>
      <c r="F22" s="235">
        <v>131</v>
      </c>
      <c r="G22" s="235">
        <v>138</v>
      </c>
      <c r="H22" s="236">
        <v>-5.3</v>
      </c>
      <c r="I22" s="235">
        <v>24</v>
      </c>
      <c r="J22" s="235">
        <v>26</v>
      </c>
      <c r="K22" s="236">
        <v>-7.8</v>
      </c>
    </row>
    <row r="23" spans="1:11" s="238" customFormat="1" ht="60" customHeight="1">
      <c r="A23" s="394" t="s">
        <v>76</v>
      </c>
      <c r="B23" s="395"/>
      <c r="C23" s="235">
        <v>140</v>
      </c>
      <c r="D23" s="235">
        <v>150</v>
      </c>
      <c r="E23" s="236">
        <v>-6.6</v>
      </c>
      <c r="F23" s="235">
        <v>118</v>
      </c>
      <c r="G23" s="235">
        <v>126</v>
      </c>
      <c r="H23" s="236">
        <v>-6.2</v>
      </c>
      <c r="I23" s="235">
        <v>22</v>
      </c>
      <c r="J23" s="235">
        <v>24</v>
      </c>
      <c r="K23" s="236">
        <v>-8.5</v>
      </c>
    </row>
    <row r="24" spans="1:11" s="238" customFormat="1" ht="60" customHeight="1">
      <c r="A24" s="394" t="s">
        <v>77</v>
      </c>
      <c r="B24" s="395"/>
      <c r="C24" s="235">
        <v>15</v>
      </c>
      <c r="D24" s="235">
        <v>14</v>
      </c>
      <c r="E24" s="236">
        <v>4</v>
      </c>
      <c r="F24" s="235">
        <v>12</v>
      </c>
      <c r="G24" s="235">
        <v>11</v>
      </c>
      <c r="H24" s="236">
        <v>5.1</v>
      </c>
      <c r="I24" s="235">
        <v>2</v>
      </c>
      <c r="J24" s="235">
        <v>2</v>
      </c>
      <c r="K24" s="236">
        <v>-1.5</v>
      </c>
    </row>
    <row r="25" spans="1:11" s="238" customFormat="1" ht="60" customHeight="1">
      <c r="A25" s="398" t="s">
        <v>78</v>
      </c>
      <c r="B25" s="399"/>
      <c r="C25" s="242">
        <v>971</v>
      </c>
      <c r="D25" s="242">
        <v>1013</v>
      </c>
      <c r="E25" s="243">
        <v>-4.2</v>
      </c>
      <c r="F25" s="242">
        <v>857</v>
      </c>
      <c r="G25" s="242">
        <v>901</v>
      </c>
      <c r="H25" s="243">
        <v>-4.9</v>
      </c>
      <c r="I25" s="242">
        <v>113</v>
      </c>
      <c r="J25" s="242">
        <v>111</v>
      </c>
      <c r="K25" s="243">
        <v>1.8</v>
      </c>
    </row>
    <row r="26" spans="1:11" s="251" customFormat="1" ht="18.75" customHeight="1">
      <c r="A26" s="244" t="s">
        <v>79</v>
      </c>
      <c r="B26" s="245"/>
      <c r="C26" s="246"/>
      <c r="D26" s="247"/>
      <c r="E26" s="248"/>
      <c r="F26" s="248"/>
      <c r="G26" s="249"/>
      <c r="H26" s="250"/>
      <c r="I26" s="250"/>
      <c r="J26" s="250"/>
      <c r="K26" s="250"/>
    </row>
    <row r="27" spans="1:11" s="251" customFormat="1" ht="18.75" customHeight="1">
      <c r="A27" s="252" t="s">
        <v>49</v>
      </c>
      <c r="B27" s="245"/>
      <c r="C27" s="246"/>
      <c r="D27" s="248"/>
      <c r="E27" s="248"/>
      <c r="F27" s="248"/>
      <c r="G27" s="249"/>
      <c r="H27" s="250"/>
      <c r="I27" s="250"/>
      <c r="J27" s="250"/>
      <c r="K27" s="250"/>
    </row>
    <row r="28" spans="1:7" s="251" customFormat="1" ht="15.75">
      <c r="A28" s="252" t="s">
        <v>80</v>
      </c>
      <c r="B28" s="249"/>
      <c r="C28" s="253"/>
      <c r="D28" s="247"/>
      <c r="E28" s="248"/>
      <c r="F28" s="248"/>
      <c r="G28" s="249"/>
    </row>
  </sheetData>
  <sheetProtection/>
  <mergeCells count="25">
    <mergeCell ref="A25:B25"/>
    <mergeCell ref="A24:B24"/>
    <mergeCell ref="A22:B22"/>
    <mergeCell ref="A23:B23"/>
    <mergeCell ref="A21:B21"/>
    <mergeCell ref="A20:B20"/>
    <mergeCell ref="A18:B18"/>
    <mergeCell ref="A19:B19"/>
    <mergeCell ref="A17:B17"/>
    <mergeCell ref="A16:B16"/>
    <mergeCell ref="A14:B14"/>
    <mergeCell ref="A15:B15"/>
    <mergeCell ref="A13:B13"/>
    <mergeCell ref="A12:B12"/>
    <mergeCell ref="A10:B10"/>
    <mergeCell ref="A11:B11"/>
    <mergeCell ref="A6:B6"/>
    <mergeCell ref="A8:B8"/>
    <mergeCell ref="A9:B9"/>
    <mergeCell ref="A5:B5"/>
    <mergeCell ref="B1:J1"/>
    <mergeCell ref="A3:B4"/>
    <mergeCell ref="C3:E3"/>
    <mergeCell ref="F3:H3"/>
    <mergeCell ref="I3:K3"/>
  </mergeCells>
  <conditionalFormatting sqref="H19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fitToHeight="2"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K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125" style="227" customWidth="1"/>
    <col min="2" max="2" width="43.125" style="227" customWidth="1"/>
    <col min="3" max="4" width="18.875" style="227" customWidth="1"/>
    <col min="5" max="5" width="19.375" style="227" customWidth="1"/>
    <col min="6" max="7" width="18.875" style="227" customWidth="1"/>
    <col min="8" max="8" width="19.375" style="227" customWidth="1"/>
    <col min="9" max="10" width="18.875" style="227" customWidth="1"/>
    <col min="11" max="11" width="19.375" style="227" customWidth="1"/>
    <col min="12" max="16384" width="9.00390625" style="227" customWidth="1"/>
  </cols>
  <sheetData>
    <row r="1" spans="1:10" s="225" customFormat="1" ht="54" customHeight="1">
      <c r="A1" s="224" t="s">
        <v>81</v>
      </c>
      <c r="B1" s="385" t="s">
        <v>82</v>
      </c>
      <c r="C1" s="386"/>
      <c r="D1" s="386"/>
      <c r="E1" s="386"/>
      <c r="F1" s="386"/>
      <c r="G1" s="386"/>
      <c r="H1" s="386"/>
      <c r="I1" s="386"/>
      <c r="J1" s="386"/>
    </row>
    <row r="2" spans="1:11" ht="16.5">
      <c r="A2" s="226"/>
      <c r="B2" s="226"/>
      <c r="C2" s="226"/>
      <c r="D2" s="226"/>
      <c r="E2" s="226"/>
      <c r="F2" s="226"/>
      <c r="J2" s="228"/>
      <c r="K2" s="229" t="s">
        <v>83</v>
      </c>
    </row>
    <row r="3" spans="1:11" ht="21.75" customHeight="1">
      <c r="A3" s="387" t="s">
        <v>53</v>
      </c>
      <c r="B3" s="388"/>
      <c r="C3" s="391" t="s">
        <v>54</v>
      </c>
      <c r="D3" s="392"/>
      <c r="E3" s="393"/>
      <c r="F3" s="391" t="s">
        <v>55</v>
      </c>
      <c r="G3" s="392"/>
      <c r="H3" s="393"/>
      <c r="I3" s="391" t="s">
        <v>56</v>
      </c>
      <c r="J3" s="392"/>
      <c r="K3" s="392"/>
    </row>
    <row r="4" spans="1:11" ht="69.75" customHeight="1">
      <c r="A4" s="389"/>
      <c r="B4" s="390"/>
      <c r="C4" s="231">
        <v>2013</v>
      </c>
      <c r="D4" s="232">
        <v>2012</v>
      </c>
      <c r="E4" s="233" t="s">
        <v>57</v>
      </c>
      <c r="F4" s="232">
        <v>2013</v>
      </c>
      <c r="G4" s="234">
        <v>2012</v>
      </c>
      <c r="H4" s="233" t="s">
        <v>57</v>
      </c>
      <c r="I4" s="232">
        <v>2013</v>
      </c>
      <c r="J4" s="232">
        <v>2012</v>
      </c>
      <c r="K4" s="233" t="s">
        <v>57</v>
      </c>
    </row>
    <row r="5" spans="1:11" s="238" customFormat="1" ht="57.75" customHeight="1">
      <c r="A5" s="396" t="s">
        <v>58</v>
      </c>
      <c r="B5" s="397"/>
      <c r="C5" s="235">
        <v>2030</v>
      </c>
      <c r="D5" s="235">
        <v>1864</v>
      </c>
      <c r="E5" s="236">
        <v>8.9</v>
      </c>
      <c r="F5" s="235">
        <v>3475</v>
      </c>
      <c r="G5" s="235">
        <v>3229</v>
      </c>
      <c r="H5" s="255">
        <v>7.6</v>
      </c>
      <c r="I5" s="235">
        <v>662</v>
      </c>
      <c r="J5" s="235">
        <v>586</v>
      </c>
      <c r="K5" s="236">
        <v>12.9</v>
      </c>
    </row>
    <row r="6" spans="1:11" s="238" customFormat="1" ht="57.75" customHeight="1">
      <c r="A6" s="394" t="s">
        <v>59</v>
      </c>
      <c r="B6" s="395"/>
      <c r="C6" s="235">
        <v>2563</v>
      </c>
      <c r="D6" s="235">
        <v>2385</v>
      </c>
      <c r="E6" s="236">
        <v>7.5</v>
      </c>
      <c r="F6" s="235">
        <v>4455</v>
      </c>
      <c r="G6" s="235">
        <v>4202</v>
      </c>
      <c r="H6" s="255">
        <v>6</v>
      </c>
      <c r="I6" s="235">
        <v>824</v>
      </c>
      <c r="J6" s="235">
        <v>724</v>
      </c>
      <c r="K6" s="236">
        <v>13.7</v>
      </c>
    </row>
    <row r="7" spans="1:11" s="238" customFormat="1" ht="57.75" customHeight="1">
      <c r="A7" s="239"/>
      <c r="B7" s="240" t="s">
        <v>60</v>
      </c>
      <c r="C7" s="235">
        <v>2819</v>
      </c>
      <c r="D7" s="235">
        <v>2721</v>
      </c>
      <c r="E7" s="236">
        <v>3.6</v>
      </c>
      <c r="F7" s="235">
        <v>4850</v>
      </c>
      <c r="G7" s="235">
        <v>4814</v>
      </c>
      <c r="H7" s="255">
        <v>0.7</v>
      </c>
      <c r="I7" s="235">
        <v>1318</v>
      </c>
      <c r="J7" s="235">
        <v>1144</v>
      </c>
      <c r="K7" s="236">
        <v>15.3</v>
      </c>
    </row>
    <row r="8" spans="1:11" s="238" customFormat="1" ht="57.75" customHeight="1">
      <c r="A8" s="394" t="s">
        <v>61</v>
      </c>
      <c r="B8" s="395"/>
      <c r="C8" s="235">
        <v>911</v>
      </c>
      <c r="D8" s="235">
        <v>906</v>
      </c>
      <c r="E8" s="236">
        <v>0.6</v>
      </c>
      <c r="F8" s="235">
        <v>1507</v>
      </c>
      <c r="G8" s="235">
        <v>1497</v>
      </c>
      <c r="H8" s="255">
        <v>0.6</v>
      </c>
      <c r="I8" s="235">
        <v>375</v>
      </c>
      <c r="J8" s="235">
        <v>385</v>
      </c>
      <c r="K8" s="236">
        <v>-2.4</v>
      </c>
    </row>
    <row r="9" spans="1:11" s="238" customFormat="1" ht="57.75" customHeight="1">
      <c r="A9" s="394" t="s">
        <v>62</v>
      </c>
      <c r="B9" s="395"/>
      <c r="C9" s="235">
        <v>1517</v>
      </c>
      <c r="D9" s="235">
        <v>1356</v>
      </c>
      <c r="E9" s="236">
        <v>11.9</v>
      </c>
      <c r="F9" s="235">
        <v>3298</v>
      </c>
      <c r="G9" s="235">
        <v>3155</v>
      </c>
      <c r="H9" s="255">
        <v>4.5</v>
      </c>
      <c r="I9" s="235">
        <v>215</v>
      </c>
      <c r="J9" s="235">
        <v>220</v>
      </c>
      <c r="K9" s="236">
        <v>-2.2</v>
      </c>
    </row>
    <row r="10" spans="1:11" s="238" customFormat="1" ht="57.75" customHeight="1">
      <c r="A10" s="394" t="s">
        <v>63</v>
      </c>
      <c r="B10" s="395"/>
      <c r="C10" s="235">
        <v>1637</v>
      </c>
      <c r="D10" s="235">
        <v>1497</v>
      </c>
      <c r="E10" s="236">
        <v>9.3</v>
      </c>
      <c r="F10" s="235">
        <v>2422</v>
      </c>
      <c r="G10" s="235">
        <v>2217</v>
      </c>
      <c r="H10" s="255">
        <v>9.2</v>
      </c>
      <c r="I10" s="235">
        <v>392</v>
      </c>
      <c r="J10" s="235">
        <v>417</v>
      </c>
      <c r="K10" s="236">
        <v>-5.9</v>
      </c>
    </row>
    <row r="11" spans="1:11" s="238" customFormat="1" ht="57.75" customHeight="1">
      <c r="A11" s="394" t="s">
        <v>64</v>
      </c>
      <c r="B11" s="395"/>
      <c r="C11" s="235">
        <v>1525</v>
      </c>
      <c r="D11" s="235">
        <v>1405</v>
      </c>
      <c r="E11" s="236">
        <v>8.5</v>
      </c>
      <c r="F11" s="235">
        <v>2244</v>
      </c>
      <c r="G11" s="235">
        <v>2052</v>
      </c>
      <c r="H11" s="255">
        <v>9.3</v>
      </c>
      <c r="I11" s="235">
        <v>438</v>
      </c>
      <c r="J11" s="235">
        <v>403</v>
      </c>
      <c r="K11" s="236">
        <v>8.5</v>
      </c>
    </row>
    <row r="12" spans="1:11" s="238" customFormat="1" ht="57.75" customHeight="1">
      <c r="A12" s="394" t="s">
        <v>65</v>
      </c>
      <c r="B12" s="395"/>
      <c r="C12" s="235">
        <v>1596</v>
      </c>
      <c r="D12" s="235">
        <v>1384</v>
      </c>
      <c r="E12" s="236">
        <v>15.3</v>
      </c>
      <c r="F12" s="235">
        <v>2495</v>
      </c>
      <c r="G12" s="235">
        <v>2214</v>
      </c>
      <c r="H12" s="255">
        <v>12.7</v>
      </c>
      <c r="I12" s="235">
        <v>430</v>
      </c>
      <c r="J12" s="235">
        <v>373</v>
      </c>
      <c r="K12" s="236">
        <v>15.3</v>
      </c>
    </row>
    <row r="13" spans="1:11" s="238" customFormat="1" ht="57.75" customHeight="1">
      <c r="A13" s="394" t="s">
        <v>66</v>
      </c>
      <c r="B13" s="395"/>
      <c r="C13" s="235">
        <v>1777</v>
      </c>
      <c r="D13" s="235">
        <v>1548</v>
      </c>
      <c r="E13" s="236">
        <v>14.8</v>
      </c>
      <c r="F13" s="235">
        <v>2749</v>
      </c>
      <c r="G13" s="235">
        <v>2417</v>
      </c>
      <c r="H13" s="255">
        <v>13.7</v>
      </c>
      <c r="I13" s="235">
        <v>479</v>
      </c>
      <c r="J13" s="235">
        <v>430</v>
      </c>
      <c r="K13" s="236">
        <v>11.3</v>
      </c>
    </row>
    <row r="14" spans="1:11" s="237" customFormat="1" ht="57.75" customHeight="1">
      <c r="A14" s="394" t="s">
        <v>67</v>
      </c>
      <c r="B14" s="395"/>
      <c r="C14" s="235">
        <v>1452</v>
      </c>
      <c r="D14" s="235">
        <v>1382</v>
      </c>
      <c r="E14" s="236">
        <v>5</v>
      </c>
      <c r="F14" s="235">
        <v>2239</v>
      </c>
      <c r="G14" s="235">
        <v>2094</v>
      </c>
      <c r="H14" s="255">
        <v>6.9</v>
      </c>
      <c r="I14" s="235">
        <v>403</v>
      </c>
      <c r="J14" s="235">
        <v>338</v>
      </c>
      <c r="K14" s="236">
        <v>19.2</v>
      </c>
    </row>
    <row r="15" spans="1:11" s="238" customFormat="1" ht="57.75" customHeight="1">
      <c r="A15" s="394" t="s">
        <v>68</v>
      </c>
      <c r="B15" s="395"/>
      <c r="C15" s="235">
        <v>1425</v>
      </c>
      <c r="D15" s="235">
        <v>1371</v>
      </c>
      <c r="E15" s="236">
        <v>4</v>
      </c>
      <c r="F15" s="235">
        <v>1956</v>
      </c>
      <c r="G15" s="235">
        <v>1835</v>
      </c>
      <c r="H15" s="255">
        <v>6.6</v>
      </c>
      <c r="I15" s="235">
        <v>443</v>
      </c>
      <c r="J15" s="235">
        <v>448</v>
      </c>
      <c r="K15" s="236">
        <v>-1</v>
      </c>
    </row>
    <row r="16" spans="1:11" s="238" customFormat="1" ht="60" customHeight="1">
      <c r="A16" s="394" t="s">
        <v>69</v>
      </c>
      <c r="B16" s="395"/>
      <c r="C16" s="235">
        <v>1098</v>
      </c>
      <c r="D16" s="235">
        <v>1086</v>
      </c>
      <c r="E16" s="236">
        <v>1.1</v>
      </c>
      <c r="F16" s="235">
        <v>1700</v>
      </c>
      <c r="G16" s="235">
        <v>1675</v>
      </c>
      <c r="H16" s="255">
        <v>1.5</v>
      </c>
      <c r="I16" s="235">
        <v>424</v>
      </c>
      <c r="J16" s="235">
        <v>426</v>
      </c>
      <c r="K16" s="236">
        <v>-0.5</v>
      </c>
    </row>
    <row r="17" spans="1:11" s="238" customFormat="1" ht="60" customHeight="1">
      <c r="A17" s="394" t="s">
        <v>70</v>
      </c>
      <c r="B17" s="395"/>
      <c r="C17" s="235">
        <v>1152</v>
      </c>
      <c r="D17" s="235">
        <v>1129</v>
      </c>
      <c r="E17" s="236">
        <v>2.1</v>
      </c>
      <c r="F17" s="235">
        <v>1846</v>
      </c>
      <c r="G17" s="235">
        <v>1811</v>
      </c>
      <c r="H17" s="255">
        <v>1.9</v>
      </c>
      <c r="I17" s="235">
        <v>417</v>
      </c>
      <c r="J17" s="235">
        <v>418</v>
      </c>
      <c r="K17" s="236">
        <v>-0.3</v>
      </c>
    </row>
    <row r="18" spans="1:11" s="238" customFormat="1" ht="60" customHeight="1">
      <c r="A18" s="394" t="s">
        <v>71</v>
      </c>
      <c r="B18" s="395"/>
      <c r="C18" s="235">
        <v>1009</v>
      </c>
      <c r="D18" s="235">
        <v>1019</v>
      </c>
      <c r="E18" s="236">
        <v>-0.9</v>
      </c>
      <c r="F18" s="235">
        <v>1476</v>
      </c>
      <c r="G18" s="235">
        <v>1475</v>
      </c>
      <c r="H18" s="255">
        <v>0.1</v>
      </c>
      <c r="I18" s="235">
        <v>438</v>
      </c>
      <c r="J18" s="235">
        <v>441</v>
      </c>
      <c r="K18" s="236">
        <v>-0.8</v>
      </c>
    </row>
    <row r="19" spans="1:11" s="238" customFormat="1" ht="60" customHeight="1">
      <c r="A19" s="394" t="s">
        <v>72</v>
      </c>
      <c r="B19" s="395"/>
      <c r="C19" s="235">
        <v>1120</v>
      </c>
      <c r="D19" s="235">
        <v>1109</v>
      </c>
      <c r="E19" s="236">
        <v>1</v>
      </c>
      <c r="F19" s="235">
        <v>1822</v>
      </c>
      <c r="G19" s="235">
        <v>1822</v>
      </c>
      <c r="H19" s="256" t="s">
        <v>84</v>
      </c>
      <c r="I19" s="235">
        <v>390</v>
      </c>
      <c r="J19" s="235">
        <v>371</v>
      </c>
      <c r="K19" s="236">
        <v>5.1</v>
      </c>
    </row>
    <row r="20" spans="1:11" s="238" customFormat="1" ht="60" customHeight="1">
      <c r="A20" s="394" t="s">
        <v>73</v>
      </c>
      <c r="B20" s="395"/>
      <c r="C20" s="235">
        <v>1103</v>
      </c>
      <c r="D20" s="235">
        <v>1048</v>
      </c>
      <c r="E20" s="236">
        <v>5.3</v>
      </c>
      <c r="F20" s="235">
        <v>1715</v>
      </c>
      <c r="G20" s="235">
        <v>1654</v>
      </c>
      <c r="H20" s="255">
        <v>3.7</v>
      </c>
      <c r="I20" s="235">
        <v>402</v>
      </c>
      <c r="J20" s="235">
        <v>360</v>
      </c>
      <c r="K20" s="236">
        <v>11.6</v>
      </c>
    </row>
    <row r="21" spans="1:11" s="238" customFormat="1" ht="60" customHeight="1">
      <c r="A21" s="394" t="s">
        <v>74</v>
      </c>
      <c r="B21" s="395"/>
      <c r="C21" s="235">
        <v>1125</v>
      </c>
      <c r="D21" s="235">
        <v>1127</v>
      </c>
      <c r="E21" s="236">
        <v>-0.2</v>
      </c>
      <c r="F21" s="235">
        <v>1855</v>
      </c>
      <c r="G21" s="235">
        <v>1875</v>
      </c>
      <c r="H21" s="255">
        <v>-1</v>
      </c>
      <c r="I21" s="235">
        <v>387</v>
      </c>
      <c r="J21" s="235">
        <v>374</v>
      </c>
      <c r="K21" s="236">
        <v>3.4</v>
      </c>
    </row>
    <row r="22" spans="1:11" s="238" customFormat="1" ht="60" customHeight="1">
      <c r="A22" s="394" t="s">
        <v>75</v>
      </c>
      <c r="B22" s="395"/>
      <c r="C22" s="235">
        <v>1233</v>
      </c>
      <c r="D22" s="235">
        <v>1268</v>
      </c>
      <c r="E22" s="236">
        <v>-2.8</v>
      </c>
      <c r="F22" s="235">
        <v>1911</v>
      </c>
      <c r="G22" s="235">
        <v>2006</v>
      </c>
      <c r="H22" s="255">
        <v>-4.8</v>
      </c>
      <c r="I22" s="235">
        <v>421</v>
      </c>
      <c r="J22" s="235">
        <v>430</v>
      </c>
      <c r="K22" s="236">
        <v>-2.2</v>
      </c>
    </row>
    <row r="23" spans="1:11" s="238" customFormat="1" ht="60" customHeight="1">
      <c r="A23" s="394" t="s">
        <v>76</v>
      </c>
      <c r="B23" s="395"/>
      <c r="C23" s="235">
        <v>1278</v>
      </c>
      <c r="D23" s="235">
        <v>1323</v>
      </c>
      <c r="E23" s="236">
        <v>-3.4</v>
      </c>
      <c r="F23" s="235">
        <v>1989</v>
      </c>
      <c r="G23" s="235">
        <v>2102</v>
      </c>
      <c r="H23" s="255">
        <v>-5.4</v>
      </c>
      <c r="I23" s="235">
        <v>431</v>
      </c>
      <c r="J23" s="235">
        <v>443</v>
      </c>
      <c r="K23" s="236">
        <v>-2.7</v>
      </c>
    </row>
    <row r="24" spans="1:11" s="238" customFormat="1" ht="60" customHeight="1">
      <c r="A24" s="394" t="s">
        <v>77</v>
      </c>
      <c r="B24" s="395"/>
      <c r="C24" s="235">
        <v>921</v>
      </c>
      <c r="D24" s="235">
        <v>879</v>
      </c>
      <c r="E24" s="236">
        <v>4.8</v>
      </c>
      <c r="F24" s="235">
        <v>1379</v>
      </c>
      <c r="G24" s="235">
        <v>1340</v>
      </c>
      <c r="H24" s="255">
        <v>2.9</v>
      </c>
      <c r="I24" s="235">
        <v>347</v>
      </c>
      <c r="J24" s="235">
        <v>337</v>
      </c>
      <c r="K24" s="236">
        <v>2.9</v>
      </c>
    </row>
    <row r="25" spans="1:11" s="238" customFormat="1" ht="60" customHeight="1">
      <c r="A25" s="398" t="s">
        <v>78</v>
      </c>
      <c r="B25" s="399"/>
      <c r="C25" s="242">
        <v>1355</v>
      </c>
      <c r="D25" s="242">
        <v>1501</v>
      </c>
      <c r="E25" s="243">
        <v>-9.8</v>
      </c>
      <c r="F25" s="242">
        <v>1969</v>
      </c>
      <c r="G25" s="242">
        <v>2226</v>
      </c>
      <c r="H25" s="257">
        <v>-11.6</v>
      </c>
      <c r="I25" s="242">
        <v>403</v>
      </c>
      <c r="J25" s="242">
        <v>412</v>
      </c>
      <c r="K25" s="243">
        <v>-2.3</v>
      </c>
    </row>
    <row r="26" spans="1:11" s="251" customFormat="1" ht="18.75" customHeight="1">
      <c r="A26" s="244" t="s">
        <v>79</v>
      </c>
      <c r="B26" s="245"/>
      <c r="C26" s="246"/>
      <c r="D26" s="247"/>
      <c r="E26" s="248"/>
      <c r="F26" s="248"/>
      <c r="G26" s="249" t="s">
        <v>85</v>
      </c>
      <c r="H26" s="250"/>
      <c r="I26" s="250"/>
      <c r="J26" s="250"/>
      <c r="K26" s="250"/>
    </row>
    <row r="27" spans="1:11" s="251" customFormat="1" ht="18.75" customHeight="1">
      <c r="A27" s="252" t="s">
        <v>49</v>
      </c>
      <c r="B27" s="245"/>
      <c r="C27" s="246"/>
      <c r="D27" s="248"/>
      <c r="E27" s="248"/>
      <c r="F27" s="248"/>
      <c r="G27" s="249" t="s">
        <v>86</v>
      </c>
      <c r="H27" s="250"/>
      <c r="I27" s="250"/>
      <c r="J27" s="250"/>
      <c r="K27" s="250"/>
    </row>
    <row r="28" spans="1:7" s="251" customFormat="1" ht="15.75">
      <c r="A28" s="252" t="s">
        <v>80</v>
      </c>
      <c r="B28" s="249"/>
      <c r="C28" s="253"/>
      <c r="D28" s="247"/>
      <c r="E28" s="248"/>
      <c r="F28" s="248"/>
      <c r="G28" s="249" t="s">
        <v>87</v>
      </c>
    </row>
  </sheetData>
  <sheetProtection/>
  <mergeCells count="25">
    <mergeCell ref="B1:J1"/>
    <mergeCell ref="A3:B4"/>
    <mergeCell ref="C3:E3"/>
    <mergeCell ref="F3:H3"/>
    <mergeCell ref="I3:K3"/>
    <mergeCell ref="A6:B6"/>
    <mergeCell ref="A8:B8"/>
    <mergeCell ref="A9:B9"/>
    <mergeCell ref="A5:B5"/>
    <mergeCell ref="A13:B13"/>
    <mergeCell ref="A12:B12"/>
    <mergeCell ref="A10:B10"/>
    <mergeCell ref="A11:B11"/>
    <mergeCell ref="A17:B17"/>
    <mergeCell ref="A16:B16"/>
    <mergeCell ref="A14:B14"/>
    <mergeCell ref="A15:B15"/>
    <mergeCell ref="A21:B21"/>
    <mergeCell ref="A20:B20"/>
    <mergeCell ref="A18:B18"/>
    <mergeCell ref="A19:B19"/>
    <mergeCell ref="A25:B25"/>
    <mergeCell ref="A24:B24"/>
    <mergeCell ref="A22:B22"/>
    <mergeCell ref="A23:B23"/>
  </mergeCells>
  <conditionalFormatting sqref="H19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fitToHeight="2"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L28"/>
  <sheetViews>
    <sheetView showGridLines="0" zoomScale="90" zoomScaleNormal="90" zoomScaleSheetLayoutView="70" workbookViewId="0" topLeftCell="A1">
      <selection activeCell="A2" sqref="A2"/>
    </sheetView>
  </sheetViews>
  <sheetFormatPr defaultColWidth="9.00390625" defaultRowHeight="16.5"/>
  <cols>
    <col min="1" max="1" width="4.125" style="227" customWidth="1"/>
    <col min="2" max="2" width="43.625" style="227" customWidth="1"/>
    <col min="3" max="12" width="17.125" style="227" customWidth="1"/>
    <col min="13" max="16384" width="9.00390625" style="227" customWidth="1"/>
  </cols>
  <sheetData>
    <row r="1" spans="1:11" s="258" customFormat="1" ht="54.75" customHeight="1">
      <c r="A1" s="224" t="s">
        <v>0</v>
      </c>
      <c r="B1" s="400" t="s">
        <v>1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1:12" s="251" customFormat="1" ht="15.75">
      <c r="A2" s="259"/>
      <c r="B2" s="260"/>
      <c r="C2" s="261"/>
      <c r="D2" s="261"/>
      <c r="E2" s="261"/>
      <c r="F2" s="261"/>
      <c r="G2" s="261"/>
      <c r="H2" s="261"/>
      <c r="I2" s="261"/>
      <c r="J2" s="261"/>
      <c r="K2" s="262"/>
      <c r="L2" s="262" t="s">
        <v>88</v>
      </c>
    </row>
    <row r="3" spans="1:12" ht="57.75" customHeight="1">
      <c r="A3" s="405" t="s">
        <v>2</v>
      </c>
      <c r="B3" s="406"/>
      <c r="C3" s="263" t="s">
        <v>3</v>
      </c>
      <c r="D3" s="264"/>
      <c r="E3" s="402" t="s">
        <v>4</v>
      </c>
      <c r="F3" s="403"/>
      <c r="G3" s="402" t="s">
        <v>5</v>
      </c>
      <c r="H3" s="403"/>
      <c r="I3" s="402" t="s">
        <v>6</v>
      </c>
      <c r="J3" s="403"/>
      <c r="K3" s="402" t="s">
        <v>7</v>
      </c>
      <c r="L3" s="404"/>
    </row>
    <row r="4" spans="1:12" ht="24" customHeight="1">
      <c r="A4" s="407"/>
      <c r="B4" s="408"/>
      <c r="C4" s="265">
        <v>2013</v>
      </c>
      <c r="D4" s="265">
        <v>2012</v>
      </c>
      <c r="E4" s="265">
        <v>2013</v>
      </c>
      <c r="F4" s="265">
        <v>2012</v>
      </c>
      <c r="G4" s="265">
        <v>2013</v>
      </c>
      <c r="H4" s="265">
        <v>2012</v>
      </c>
      <c r="I4" s="265">
        <v>2013</v>
      </c>
      <c r="J4" s="265">
        <v>2012</v>
      </c>
      <c r="K4" s="265">
        <v>2013</v>
      </c>
      <c r="L4" s="266">
        <v>2012</v>
      </c>
    </row>
    <row r="5" spans="1:12" ht="58.5" customHeight="1">
      <c r="A5" s="396" t="s">
        <v>8</v>
      </c>
      <c r="B5" s="397"/>
      <c r="C5" s="267">
        <v>49</v>
      </c>
      <c r="D5" s="267">
        <v>49</v>
      </c>
      <c r="E5" s="267">
        <v>25</v>
      </c>
      <c r="F5" s="267">
        <v>25</v>
      </c>
      <c r="G5" s="267">
        <v>19</v>
      </c>
      <c r="H5" s="267">
        <v>18</v>
      </c>
      <c r="I5" s="267">
        <v>4</v>
      </c>
      <c r="J5" s="267">
        <v>4</v>
      </c>
      <c r="K5" s="267">
        <v>3</v>
      </c>
      <c r="L5" s="267">
        <v>4</v>
      </c>
    </row>
    <row r="6" spans="1:12" ht="58.5" customHeight="1">
      <c r="A6" s="394" t="s">
        <v>9</v>
      </c>
      <c r="B6" s="395"/>
      <c r="C6" s="267">
        <v>56</v>
      </c>
      <c r="D6" s="267">
        <v>58</v>
      </c>
      <c r="E6" s="267">
        <v>22</v>
      </c>
      <c r="F6" s="267">
        <v>21</v>
      </c>
      <c r="G6" s="267">
        <v>17</v>
      </c>
      <c r="H6" s="267">
        <v>16</v>
      </c>
      <c r="I6" s="267">
        <v>2</v>
      </c>
      <c r="J6" s="267">
        <v>2</v>
      </c>
      <c r="K6" s="267">
        <v>3</v>
      </c>
      <c r="L6" s="267">
        <v>3</v>
      </c>
    </row>
    <row r="7" spans="1:12" s="238" customFormat="1" ht="58.5" customHeight="1">
      <c r="A7" s="239"/>
      <c r="B7" s="240" t="s">
        <v>10</v>
      </c>
      <c r="C7" s="267">
        <v>65</v>
      </c>
      <c r="D7" s="267">
        <v>65</v>
      </c>
      <c r="E7" s="267">
        <v>17</v>
      </c>
      <c r="F7" s="267">
        <v>18</v>
      </c>
      <c r="G7" s="267">
        <v>14</v>
      </c>
      <c r="H7" s="267">
        <v>13</v>
      </c>
      <c r="I7" s="267">
        <v>2</v>
      </c>
      <c r="J7" s="267">
        <v>2</v>
      </c>
      <c r="K7" s="267">
        <v>2</v>
      </c>
      <c r="L7" s="267">
        <v>2</v>
      </c>
    </row>
    <row r="8" spans="1:12" ht="58.5" customHeight="1">
      <c r="A8" s="394" t="s">
        <v>11</v>
      </c>
      <c r="B8" s="395"/>
      <c r="C8" s="267">
        <v>18</v>
      </c>
      <c r="D8" s="267">
        <v>18</v>
      </c>
      <c r="E8" s="267">
        <v>28</v>
      </c>
      <c r="F8" s="267">
        <v>29</v>
      </c>
      <c r="G8" s="267">
        <v>34</v>
      </c>
      <c r="H8" s="267">
        <v>31</v>
      </c>
      <c r="I8" s="267">
        <v>15</v>
      </c>
      <c r="J8" s="267">
        <v>15</v>
      </c>
      <c r="K8" s="267">
        <v>5</v>
      </c>
      <c r="L8" s="267">
        <v>7</v>
      </c>
    </row>
    <row r="9" spans="1:12" ht="58.5" customHeight="1">
      <c r="A9" s="394" t="s">
        <v>12</v>
      </c>
      <c r="B9" s="395"/>
      <c r="C9" s="267">
        <v>27</v>
      </c>
      <c r="D9" s="267">
        <v>29</v>
      </c>
      <c r="E9" s="267">
        <v>39</v>
      </c>
      <c r="F9" s="267">
        <v>39</v>
      </c>
      <c r="G9" s="267">
        <v>24</v>
      </c>
      <c r="H9" s="267">
        <v>22</v>
      </c>
      <c r="I9" s="267">
        <v>2</v>
      </c>
      <c r="J9" s="267">
        <v>1</v>
      </c>
      <c r="K9" s="267">
        <v>8</v>
      </c>
      <c r="L9" s="267">
        <v>9</v>
      </c>
    </row>
    <row r="10" spans="1:12" ht="58.5" customHeight="1">
      <c r="A10" s="394" t="s">
        <v>13</v>
      </c>
      <c r="B10" s="395"/>
      <c r="C10" s="267">
        <v>9</v>
      </c>
      <c r="D10" s="267">
        <v>11</v>
      </c>
      <c r="E10" s="267">
        <v>54</v>
      </c>
      <c r="F10" s="267">
        <v>53</v>
      </c>
      <c r="G10" s="267">
        <v>24</v>
      </c>
      <c r="H10" s="267">
        <v>20</v>
      </c>
      <c r="I10" s="267">
        <v>9</v>
      </c>
      <c r="J10" s="267">
        <v>10</v>
      </c>
      <c r="K10" s="267">
        <v>4</v>
      </c>
      <c r="L10" s="267">
        <v>6</v>
      </c>
    </row>
    <row r="11" spans="1:12" ht="58.5" customHeight="1">
      <c r="A11" s="394" t="s">
        <v>14</v>
      </c>
      <c r="B11" s="395"/>
      <c r="C11" s="267">
        <v>25</v>
      </c>
      <c r="D11" s="267">
        <v>27</v>
      </c>
      <c r="E11" s="267">
        <v>40</v>
      </c>
      <c r="F11" s="267">
        <v>42</v>
      </c>
      <c r="G11" s="267">
        <v>24</v>
      </c>
      <c r="H11" s="267">
        <v>20</v>
      </c>
      <c r="I11" s="267">
        <v>7</v>
      </c>
      <c r="J11" s="267">
        <v>6</v>
      </c>
      <c r="K11" s="267">
        <v>4</v>
      </c>
      <c r="L11" s="267">
        <v>5</v>
      </c>
    </row>
    <row r="12" spans="1:12" s="230" customFormat="1" ht="58.5" customHeight="1">
      <c r="A12" s="394" t="s">
        <v>15</v>
      </c>
      <c r="B12" s="395"/>
      <c r="C12" s="267">
        <v>30</v>
      </c>
      <c r="D12" s="267">
        <v>31</v>
      </c>
      <c r="E12" s="267">
        <v>37</v>
      </c>
      <c r="F12" s="267">
        <v>38</v>
      </c>
      <c r="G12" s="267">
        <v>23</v>
      </c>
      <c r="H12" s="267">
        <v>21</v>
      </c>
      <c r="I12" s="267">
        <v>5</v>
      </c>
      <c r="J12" s="267">
        <v>5</v>
      </c>
      <c r="K12" s="267">
        <v>5</v>
      </c>
      <c r="L12" s="267">
        <v>5</v>
      </c>
    </row>
    <row r="13" spans="1:12" ht="58.5" customHeight="1">
      <c r="A13" s="394" t="s">
        <v>16</v>
      </c>
      <c r="B13" s="395"/>
      <c r="C13" s="267">
        <v>26</v>
      </c>
      <c r="D13" s="267">
        <v>26</v>
      </c>
      <c r="E13" s="267">
        <v>40</v>
      </c>
      <c r="F13" s="267">
        <v>42</v>
      </c>
      <c r="G13" s="267">
        <v>25</v>
      </c>
      <c r="H13" s="267">
        <v>22</v>
      </c>
      <c r="I13" s="267">
        <v>5</v>
      </c>
      <c r="J13" s="267">
        <v>5</v>
      </c>
      <c r="K13" s="267">
        <v>4</v>
      </c>
      <c r="L13" s="267">
        <v>5</v>
      </c>
    </row>
    <row r="14" spans="1:12" ht="58.5" customHeight="1">
      <c r="A14" s="394" t="s">
        <v>17</v>
      </c>
      <c r="B14" s="395"/>
      <c r="C14" s="267">
        <v>27</v>
      </c>
      <c r="D14" s="267">
        <v>27</v>
      </c>
      <c r="E14" s="267">
        <v>39</v>
      </c>
      <c r="F14" s="267">
        <v>42</v>
      </c>
      <c r="G14" s="267">
        <v>24</v>
      </c>
      <c r="H14" s="267">
        <v>22</v>
      </c>
      <c r="I14" s="267">
        <v>7</v>
      </c>
      <c r="J14" s="267">
        <v>5</v>
      </c>
      <c r="K14" s="267">
        <v>3</v>
      </c>
      <c r="L14" s="267">
        <v>4</v>
      </c>
    </row>
    <row r="15" spans="1:12" s="230" customFormat="1" ht="58.5" customHeight="1">
      <c r="A15" s="394" t="s">
        <v>18</v>
      </c>
      <c r="B15" s="395"/>
      <c r="C15" s="267">
        <v>21</v>
      </c>
      <c r="D15" s="267">
        <v>25</v>
      </c>
      <c r="E15" s="267">
        <v>43</v>
      </c>
      <c r="F15" s="267">
        <v>44</v>
      </c>
      <c r="G15" s="267">
        <v>23</v>
      </c>
      <c r="H15" s="267">
        <v>19</v>
      </c>
      <c r="I15" s="267">
        <v>9</v>
      </c>
      <c r="J15" s="267">
        <v>8</v>
      </c>
      <c r="K15" s="267">
        <v>4</v>
      </c>
      <c r="L15" s="267">
        <v>4</v>
      </c>
    </row>
    <row r="16" spans="1:12" ht="60" customHeight="1">
      <c r="A16" s="394" t="s">
        <v>19</v>
      </c>
      <c r="B16" s="395"/>
      <c r="C16" s="267">
        <v>16</v>
      </c>
      <c r="D16" s="267">
        <v>15</v>
      </c>
      <c r="E16" s="267">
        <v>38</v>
      </c>
      <c r="F16" s="267">
        <v>39</v>
      </c>
      <c r="G16" s="267">
        <v>28</v>
      </c>
      <c r="H16" s="267">
        <v>26</v>
      </c>
      <c r="I16" s="267">
        <v>12</v>
      </c>
      <c r="J16" s="267">
        <v>12</v>
      </c>
      <c r="K16" s="267">
        <v>6</v>
      </c>
      <c r="L16" s="267">
        <v>8</v>
      </c>
    </row>
    <row r="17" spans="1:12" ht="60" customHeight="1">
      <c r="A17" s="394" t="s">
        <v>20</v>
      </c>
      <c r="B17" s="395"/>
      <c r="C17" s="267">
        <v>14</v>
      </c>
      <c r="D17" s="267">
        <v>12</v>
      </c>
      <c r="E17" s="267">
        <v>41</v>
      </c>
      <c r="F17" s="267">
        <v>43</v>
      </c>
      <c r="G17" s="267">
        <v>28</v>
      </c>
      <c r="H17" s="267">
        <v>26</v>
      </c>
      <c r="I17" s="267">
        <v>11</v>
      </c>
      <c r="J17" s="267">
        <v>12</v>
      </c>
      <c r="K17" s="267">
        <v>6</v>
      </c>
      <c r="L17" s="267">
        <v>7</v>
      </c>
    </row>
    <row r="18" spans="1:12" ht="60" customHeight="1">
      <c r="A18" s="394" t="s">
        <v>71</v>
      </c>
      <c r="B18" s="395"/>
      <c r="C18" s="267">
        <v>18</v>
      </c>
      <c r="D18" s="267">
        <v>18</v>
      </c>
      <c r="E18" s="267">
        <v>32</v>
      </c>
      <c r="F18" s="267">
        <v>32</v>
      </c>
      <c r="G18" s="267">
        <v>30</v>
      </c>
      <c r="H18" s="267">
        <v>27</v>
      </c>
      <c r="I18" s="267">
        <v>14</v>
      </c>
      <c r="J18" s="267">
        <v>13</v>
      </c>
      <c r="K18" s="267">
        <v>6</v>
      </c>
      <c r="L18" s="267">
        <v>10</v>
      </c>
    </row>
    <row r="19" spans="1:12" ht="60" customHeight="1">
      <c r="A19" s="394" t="s">
        <v>21</v>
      </c>
      <c r="B19" s="395"/>
      <c r="C19" s="267">
        <v>11</v>
      </c>
      <c r="D19" s="267">
        <v>9</v>
      </c>
      <c r="E19" s="267">
        <v>42</v>
      </c>
      <c r="F19" s="267">
        <v>46</v>
      </c>
      <c r="G19" s="267">
        <v>28</v>
      </c>
      <c r="H19" s="267">
        <v>25</v>
      </c>
      <c r="I19" s="267">
        <v>13</v>
      </c>
      <c r="J19" s="267">
        <v>13</v>
      </c>
      <c r="K19" s="267">
        <v>6</v>
      </c>
      <c r="L19" s="267">
        <v>7</v>
      </c>
    </row>
    <row r="20" spans="1:12" s="268" customFormat="1" ht="60" customHeight="1">
      <c r="A20" s="394" t="s">
        <v>22</v>
      </c>
      <c r="B20" s="395"/>
      <c r="C20" s="267">
        <v>14</v>
      </c>
      <c r="D20" s="267">
        <v>13</v>
      </c>
      <c r="E20" s="267">
        <v>33</v>
      </c>
      <c r="F20" s="267">
        <v>44</v>
      </c>
      <c r="G20" s="267">
        <v>33</v>
      </c>
      <c r="H20" s="267">
        <v>23</v>
      </c>
      <c r="I20" s="267">
        <v>13</v>
      </c>
      <c r="J20" s="267">
        <v>14</v>
      </c>
      <c r="K20" s="267">
        <v>7</v>
      </c>
      <c r="L20" s="267">
        <v>6</v>
      </c>
    </row>
    <row r="21" spans="1:12" s="268" customFormat="1" ht="60" customHeight="1">
      <c r="A21" s="394" t="s">
        <v>74</v>
      </c>
      <c r="B21" s="395"/>
      <c r="C21" s="267">
        <v>11</v>
      </c>
      <c r="D21" s="267">
        <v>8</v>
      </c>
      <c r="E21" s="267">
        <v>44</v>
      </c>
      <c r="F21" s="267">
        <v>47</v>
      </c>
      <c r="G21" s="267">
        <v>26</v>
      </c>
      <c r="H21" s="267">
        <v>26</v>
      </c>
      <c r="I21" s="267">
        <v>13</v>
      </c>
      <c r="J21" s="267">
        <v>12</v>
      </c>
      <c r="K21" s="267">
        <v>6</v>
      </c>
      <c r="L21" s="267">
        <v>7</v>
      </c>
    </row>
    <row r="22" spans="1:12" s="268" customFormat="1" ht="60" customHeight="1">
      <c r="A22" s="394" t="s">
        <v>23</v>
      </c>
      <c r="B22" s="395"/>
      <c r="C22" s="267">
        <v>14</v>
      </c>
      <c r="D22" s="267">
        <v>14</v>
      </c>
      <c r="E22" s="267">
        <v>40</v>
      </c>
      <c r="F22" s="267">
        <v>42</v>
      </c>
      <c r="G22" s="267">
        <v>27</v>
      </c>
      <c r="H22" s="267">
        <v>25</v>
      </c>
      <c r="I22" s="267">
        <v>12</v>
      </c>
      <c r="J22" s="267">
        <v>11</v>
      </c>
      <c r="K22" s="267">
        <v>7</v>
      </c>
      <c r="L22" s="267">
        <v>8</v>
      </c>
    </row>
    <row r="23" spans="1:12" s="268" customFormat="1" ht="60" customHeight="1">
      <c r="A23" s="394" t="s">
        <v>24</v>
      </c>
      <c r="B23" s="395"/>
      <c r="C23" s="267">
        <v>14</v>
      </c>
      <c r="D23" s="267">
        <v>15</v>
      </c>
      <c r="E23" s="267">
        <v>41</v>
      </c>
      <c r="F23" s="267">
        <v>42</v>
      </c>
      <c r="G23" s="267">
        <v>27</v>
      </c>
      <c r="H23" s="267">
        <v>24</v>
      </c>
      <c r="I23" s="267">
        <v>12</v>
      </c>
      <c r="J23" s="267">
        <v>11</v>
      </c>
      <c r="K23" s="267">
        <v>6</v>
      </c>
      <c r="L23" s="267">
        <v>8</v>
      </c>
    </row>
    <row r="24" spans="1:12" ht="60" customHeight="1">
      <c r="A24" s="394" t="s">
        <v>25</v>
      </c>
      <c r="B24" s="395"/>
      <c r="C24" s="267">
        <v>10</v>
      </c>
      <c r="D24" s="267">
        <v>11</v>
      </c>
      <c r="E24" s="267">
        <v>32</v>
      </c>
      <c r="F24" s="267">
        <v>39</v>
      </c>
      <c r="G24" s="267">
        <v>33</v>
      </c>
      <c r="H24" s="267">
        <v>29</v>
      </c>
      <c r="I24" s="267">
        <v>14</v>
      </c>
      <c r="J24" s="267">
        <v>16</v>
      </c>
      <c r="K24" s="267">
        <v>11</v>
      </c>
      <c r="L24" s="267">
        <v>5</v>
      </c>
    </row>
    <row r="25" spans="1:12" ht="60" customHeight="1">
      <c r="A25" s="398" t="s">
        <v>26</v>
      </c>
      <c r="B25" s="399"/>
      <c r="C25" s="269">
        <v>13</v>
      </c>
      <c r="D25" s="270">
        <v>13</v>
      </c>
      <c r="E25" s="270">
        <v>48</v>
      </c>
      <c r="F25" s="270">
        <v>52</v>
      </c>
      <c r="G25" s="270">
        <v>23</v>
      </c>
      <c r="H25" s="270">
        <v>20</v>
      </c>
      <c r="I25" s="270">
        <v>12</v>
      </c>
      <c r="J25" s="270">
        <v>10</v>
      </c>
      <c r="K25" s="270">
        <v>4</v>
      </c>
      <c r="L25" s="270">
        <v>5</v>
      </c>
    </row>
    <row r="26" spans="1:7" ht="16.5">
      <c r="A26" s="271" t="s">
        <v>27</v>
      </c>
      <c r="E26" s="272"/>
      <c r="G26" s="273" t="s">
        <v>28</v>
      </c>
    </row>
    <row r="27" spans="1:7" ht="15.75">
      <c r="A27" s="274" t="s">
        <v>49</v>
      </c>
      <c r="E27" s="272"/>
      <c r="G27" s="268" t="s">
        <v>29</v>
      </c>
    </row>
    <row r="28" spans="1:7" ht="15.75">
      <c r="A28" s="274" t="s">
        <v>30</v>
      </c>
      <c r="E28" s="272"/>
      <c r="G28" s="268" t="s">
        <v>31</v>
      </c>
    </row>
  </sheetData>
  <sheetProtection/>
  <mergeCells count="26">
    <mergeCell ref="A6:B6"/>
    <mergeCell ref="B1:K1"/>
    <mergeCell ref="A5:B5"/>
    <mergeCell ref="E3:F3"/>
    <mergeCell ref="G3:H3"/>
    <mergeCell ref="I3:J3"/>
    <mergeCell ref="K3:L3"/>
    <mergeCell ref="A3:B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conditionalFormatting sqref="C5:L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480314960629921" header="0.984251968503937" footer="0.31496062992125984"/>
  <pageSetup horizontalDpi="600" verticalDpi="600" orientation="landscape" paperSize="9" scale="60" r:id="rId1"/>
  <headerFooter alignWithMargins="0">
    <oddHeader>&amp;R&amp;"Times ,標準"&amp;P/&amp;N</oddHeader>
  </headerFooter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flao</dc:creator>
  <cp:keywords/>
  <dc:description/>
  <cp:lastModifiedBy>Tam</cp:lastModifiedBy>
  <cp:lastPrinted>2014-03-25T04:00:58Z</cp:lastPrinted>
  <dcterms:created xsi:type="dcterms:W3CDTF">2013-02-27T07:30:37Z</dcterms:created>
  <dcterms:modified xsi:type="dcterms:W3CDTF">2014-03-25T04:03:06Z</dcterms:modified>
  <cp:category/>
  <cp:version/>
  <cp:contentType/>
  <cp:contentStatus/>
</cp:coreProperties>
</file>